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Q4" s="1"/>
  <c r="B8"/>
  <c r="D8" s="1"/>
  <c r="B12"/>
  <c r="D12" s="1"/>
  <c r="B16"/>
  <c r="D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Q60" s="1"/>
  <c r="B64"/>
  <c r="D64" s="1"/>
  <c r="Q64" s="1"/>
  <c r="B68"/>
  <c r="D68" s="1"/>
  <c r="Q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B15"/>
  <c r="D15" s="1"/>
  <c r="Q15" s="1"/>
  <c r="B19"/>
  <c r="D19" s="1"/>
  <c r="Q19" s="1"/>
  <c r="B23"/>
  <c r="D23" s="1"/>
  <c r="Q23" s="1"/>
  <c r="B27"/>
  <c r="D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0" i="81" l="1"/>
  <c r="Q11"/>
  <c r="Q12"/>
  <c r="Q76"/>
  <c r="Q56"/>
  <c r="Q27"/>
  <c r="Q24"/>
  <c r="Q88"/>
  <c r="Q44"/>
  <c r="Q28"/>
  <c r="Q72"/>
  <c r="Q16"/>
  <c r="Q8"/>
  <c r="T2" i="82"/>
  <c r="T2" i="79"/>
  <c r="DM99" i="11"/>
  <c r="Q52" i="81"/>
  <c r="Q36"/>
  <c r="Q2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93" i="63"/>
  <c r="AB89"/>
  <c r="AB97" i="62"/>
  <c r="AB93"/>
  <c r="AB89"/>
  <c r="AB81"/>
  <c r="AB73"/>
  <c r="AB65"/>
  <c r="AB61"/>
  <c r="AB57"/>
  <c r="AB49"/>
  <c r="AB33"/>
  <c r="AB17"/>
  <c r="AB40"/>
  <c r="AB96" i="61"/>
  <c r="AB92"/>
  <c r="AB88"/>
  <c r="AB84"/>
  <c r="AB80"/>
  <c r="AB76"/>
  <c r="AB72"/>
  <c r="AB68"/>
  <c r="AB56"/>
  <c r="AB52"/>
  <c r="AB16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U94"/>
  <c r="F94"/>
  <c r="U93"/>
  <c r="F93"/>
  <c r="U92"/>
  <c r="N92"/>
  <c r="F92"/>
  <c r="U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U76"/>
  <c r="F76"/>
  <c r="U75"/>
  <c r="F75"/>
  <c r="U74"/>
  <c r="U73"/>
  <c r="F73"/>
  <c r="U72"/>
  <c r="F72"/>
  <c r="U71"/>
  <c r="F71"/>
  <c r="U70"/>
  <c r="F70"/>
  <c r="U69"/>
  <c r="F69"/>
  <c r="U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U55"/>
  <c r="F55"/>
  <c r="U54"/>
  <c r="U53"/>
  <c r="F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55" l="1"/>
  <c r="F79" i="58"/>
  <c r="F77"/>
  <c r="F51"/>
  <c r="O99" i="81"/>
  <c r="L99"/>
  <c r="I99"/>
  <c r="C99"/>
  <c r="F99"/>
  <c r="F74" i="58"/>
  <c r="F68"/>
  <c r="F54"/>
  <c r="F28"/>
  <c r="F26"/>
  <c r="F8"/>
  <c r="F82" i="61"/>
  <c r="F54" i="62"/>
  <c r="F10"/>
  <c r="F27" i="58"/>
  <c r="F95" i="63"/>
  <c r="F91"/>
  <c r="F93" i="61"/>
  <c r="F56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O76" s="1"/>
  <c r="N79"/>
  <c r="N80"/>
  <c r="O80" s="1"/>
  <c r="N83"/>
  <c r="N84"/>
  <c r="N87"/>
  <c r="N88"/>
  <c r="O88" s="1"/>
  <c r="N91"/>
  <c r="N92"/>
  <c r="N95"/>
  <c r="N96"/>
  <c r="I99"/>
  <c r="N81"/>
  <c r="N82"/>
  <c r="N85"/>
  <c r="N86"/>
  <c r="N89"/>
  <c r="O89" s="1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M18" i="66"/>
  <c r="D18" i="57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V40"/>
  <c r="V24" i="56"/>
  <c r="V26"/>
  <c r="V42"/>
  <c r="N8" i="55"/>
  <c r="F9"/>
  <c r="I99"/>
  <c r="M99"/>
  <c r="G10"/>
  <c r="N12"/>
  <c r="F13"/>
  <c r="N28"/>
  <c r="O28" s="1"/>
  <c r="F29"/>
  <c r="G42"/>
  <c r="N44"/>
  <c r="O44" s="1"/>
  <c r="F45"/>
  <c r="G58"/>
  <c r="N60"/>
  <c r="F61"/>
  <c r="O64"/>
  <c r="O72"/>
  <c r="O80"/>
  <c r="O92"/>
  <c r="O45" i="56"/>
  <c r="O65"/>
  <c r="V3" i="55"/>
  <c r="V66"/>
  <c r="V82"/>
  <c r="O47" i="56"/>
  <c r="V52"/>
  <c r="O70"/>
  <c r="V94"/>
  <c r="V28" i="55"/>
  <c r="V44"/>
  <c r="V18" i="56"/>
  <c r="V32"/>
  <c r="V48"/>
  <c r="V50"/>
  <c r="B99" i="55"/>
  <c r="F3"/>
  <c r="K99"/>
  <c r="F5"/>
  <c r="N20"/>
  <c r="O20" s="1"/>
  <c r="F21"/>
  <c r="N36"/>
  <c r="F37"/>
  <c r="N52"/>
  <c r="O52" s="1"/>
  <c r="F53"/>
  <c r="O68"/>
  <c r="O76"/>
  <c r="O84"/>
  <c r="O37" i="56"/>
  <c r="O53"/>
  <c r="O77"/>
  <c r="O70" i="55"/>
  <c r="O23" i="56"/>
  <c r="V44"/>
  <c r="V82"/>
  <c r="J99" i="55"/>
  <c r="N24"/>
  <c r="N40"/>
  <c r="O40" s="1"/>
  <c r="N56"/>
  <c r="O56" s="1"/>
  <c r="O96"/>
  <c r="V75"/>
  <c r="G3" i="56"/>
  <c r="V60"/>
  <c r="V64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50"/>
  <c r="V68" i="55"/>
  <c r="V72"/>
  <c r="V76"/>
  <c r="V80"/>
  <c r="V84"/>
  <c r="V92"/>
  <c r="F3" i="56"/>
  <c r="F99" s="1"/>
  <c r="V5"/>
  <c r="V9"/>
  <c r="V25"/>
  <c r="V29"/>
  <c r="V37"/>
  <c r="V41"/>
  <c r="V45"/>
  <c r="V49"/>
  <c r="V53"/>
  <c r="V65"/>
  <c r="V77"/>
  <c r="V85"/>
  <c r="V89"/>
  <c r="V93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1" i="55" l="1"/>
  <c r="V39" i="56"/>
  <c r="V27"/>
  <c r="O35"/>
  <c r="O27" i="55"/>
  <c r="O7" i="56"/>
  <c r="V11"/>
  <c r="O15"/>
  <c r="O17"/>
  <c r="O57" i="58"/>
  <c r="O24" i="56"/>
  <c r="O26" i="58"/>
  <c r="P99" i="81"/>
  <c r="D99"/>
  <c r="O38" i="55"/>
  <c r="O94" i="56"/>
  <c r="O86"/>
  <c r="O62" i="55"/>
  <c r="O74" i="58"/>
  <c r="O45"/>
  <c r="K99" i="81"/>
  <c r="M99" s="1"/>
  <c r="H99"/>
  <c r="J99" s="1"/>
  <c r="E99"/>
  <c r="G99" s="1"/>
  <c r="O78" i="56"/>
  <c r="O66"/>
  <c r="O62"/>
  <c r="O54"/>
  <c r="O46"/>
  <c r="O30"/>
  <c r="O26"/>
  <c r="O10"/>
  <c r="O68"/>
  <c r="O56"/>
  <c r="O93"/>
  <c r="O78" i="55"/>
  <c r="O74"/>
  <c r="O66"/>
  <c r="F99" i="63"/>
  <c r="O60" i="56"/>
  <c r="O92"/>
  <c r="V68"/>
  <c r="O40"/>
  <c r="V33"/>
  <c r="O28"/>
  <c r="V21"/>
  <c r="G48" i="55"/>
  <c r="G36"/>
  <c r="V36" s="1"/>
  <c r="V32"/>
  <c r="G24"/>
  <c r="V24" s="1"/>
  <c r="G19"/>
  <c r="O14"/>
  <c r="G9"/>
  <c r="V9" s="1"/>
  <c r="O4"/>
  <c r="O98"/>
  <c r="V88"/>
  <c r="O60"/>
  <c r="O46"/>
  <c r="G26"/>
  <c r="V26" s="1"/>
  <c r="O12"/>
  <c r="O97" i="56"/>
  <c r="O81"/>
  <c r="V61"/>
  <c r="O96"/>
  <c r="O85"/>
  <c r="O84"/>
  <c r="V69"/>
  <c r="O57"/>
  <c r="V56"/>
  <c r="O51"/>
  <c r="O36"/>
  <c r="O29"/>
  <c r="O25"/>
  <c r="O13"/>
  <c r="O86" i="55"/>
  <c r="G55"/>
  <c r="V55" s="1"/>
  <c r="V51"/>
  <c r="G30"/>
  <c r="V30" s="1"/>
  <c r="V16"/>
  <c r="V65" i="58"/>
  <c r="O6"/>
  <c r="G46" i="57"/>
  <c r="V46" s="1"/>
  <c r="O44"/>
  <c r="O93" i="58"/>
  <c r="V25"/>
  <c r="O22"/>
  <c r="G86" i="57"/>
  <c r="O86" s="1"/>
  <c r="G74"/>
  <c r="V74" s="1"/>
  <c r="G34"/>
  <c r="V34" s="1"/>
  <c r="G30"/>
  <c r="V30" s="1"/>
  <c r="G22"/>
  <c r="V22" s="1"/>
  <c r="G18"/>
  <c r="O18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O26"/>
  <c r="O11" i="58" l="1"/>
  <c r="O49" i="55"/>
  <c r="O74" i="57"/>
  <c r="O46"/>
  <c r="O77"/>
  <c r="O43" i="58"/>
  <c r="Q99" i="81"/>
  <c r="O48" i="55"/>
  <c r="V48"/>
  <c r="O36"/>
  <c r="O30"/>
  <c r="O24"/>
  <c r="V19"/>
  <c r="O19"/>
  <c r="O9"/>
  <c r="O4" i="56"/>
  <c r="O22" i="57"/>
  <c r="O34"/>
  <c r="V18"/>
  <c r="O30"/>
  <c r="O25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K36" i="78"/>
  <c r="I90"/>
  <c r="H79"/>
  <c r="J91"/>
  <c r="G50"/>
  <c r="N51"/>
  <c r="N15"/>
  <c r="P55"/>
  <c r="L88"/>
  <c r="J34"/>
  <c r="K27"/>
  <c r="G79"/>
  <c r="N63"/>
  <c r="Q48"/>
  <c r="N65"/>
  <c r="B50"/>
  <c r="L45"/>
  <c r="H39"/>
  <c r="B12"/>
  <c r="L35"/>
  <c r="H37"/>
  <c r="B41"/>
  <c r="J80"/>
  <c r="I48"/>
  <c r="L94"/>
  <c r="L46"/>
  <c r="K29"/>
  <c r="N73"/>
  <c r="K58"/>
  <c r="K97"/>
  <c r="P27"/>
  <c r="N50"/>
  <c r="G83"/>
  <c r="L90"/>
  <c r="G76"/>
  <c r="L39"/>
  <c r="O56"/>
  <c r="N46"/>
  <c r="G90"/>
  <c r="B37"/>
  <c r="P20"/>
  <c r="O53"/>
  <c r="P56"/>
  <c r="J8"/>
  <c r="Q39"/>
  <c r="H94"/>
  <c r="B55"/>
  <c r="N19"/>
  <c r="O93"/>
  <c r="N30"/>
  <c r="J56"/>
  <c r="N96"/>
  <c r="Q8"/>
  <c r="N57"/>
  <c r="K81"/>
  <c r="Q51"/>
  <c r="Q17"/>
  <c r="I21"/>
  <c r="H49"/>
  <c r="O67"/>
  <c r="H40"/>
  <c r="N44"/>
  <c r="I62"/>
  <c r="L28"/>
  <c r="I65"/>
  <c r="O19"/>
  <c r="L97"/>
  <c r="Q19"/>
  <c r="N92"/>
  <c r="J78"/>
  <c r="B78"/>
  <c r="K50"/>
  <c r="Q92"/>
  <c r="B15"/>
  <c r="K22"/>
  <c r="L98"/>
  <c r="H31"/>
  <c r="L64"/>
  <c r="Q98"/>
  <c r="G91"/>
  <c r="P40"/>
  <c r="J71"/>
  <c r="O49"/>
  <c r="K77"/>
  <c r="P23"/>
  <c r="O13"/>
  <c r="P60"/>
  <c r="K74"/>
  <c r="K76"/>
  <c r="B9"/>
  <c r="Q29"/>
  <c r="G4"/>
  <c r="B77"/>
  <c r="I12"/>
  <c r="L75"/>
  <c r="N83"/>
  <c r="I32"/>
  <c r="J90"/>
  <c r="K20"/>
  <c r="K53"/>
  <c r="N6"/>
  <c r="Q24"/>
  <c r="L86"/>
  <c r="P35"/>
  <c r="J47"/>
  <c r="O30"/>
  <c r="O21"/>
  <c r="N86"/>
  <c r="L80"/>
  <c r="J40"/>
  <c r="J49"/>
  <c r="G31"/>
  <c r="B31"/>
  <c r="G97"/>
  <c r="L56"/>
  <c r="B54"/>
  <c r="L18"/>
  <c r="L12"/>
  <c r="H2"/>
  <c r="H43"/>
  <c r="J61"/>
  <c r="P37"/>
  <c r="O59"/>
  <c r="K40"/>
  <c r="P15"/>
  <c r="N17"/>
  <c r="J28"/>
  <c r="Q90"/>
  <c r="G46"/>
  <c r="L21"/>
  <c r="P30"/>
  <c r="H45"/>
  <c r="N34"/>
  <c r="H12"/>
  <c r="P8"/>
  <c r="P72"/>
  <c r="N77"/>
  <c r="I28"/>
  <c r="Q26"/>
  <c r="K56"/>
  <c r="B23"/>
  <c r="O28"/>
  <c r="P33"/>
  <c r="J67"/>
  <c r="K67"/>
  <c r="G95"/>
  <c r="H91"/>
  <c r="N27"/>
  <c r="B75"/>
  <c r="H26"/>
  <c r="O63"/>
  <c r="B46"/>
  <c r="N68"/>
  <c r="L84"/>
  <c r="O20"/>
  <c r="L65"/>
  <c r="P16"/>
  <c r="O71"/>
  <c r="O76"/>
  <c r="N9"/>
  <c r="Q6"/>
  <c r="B72"/>
  <c r="G26"/>
  <c r="Q94"/>
  <c r="H28"/>
  <c r="P92"/>
  <c r="G49"/>
  <c r="J29"/>
  <c r="K35"/>
  <c r="P86"/>
  <c r="N69"/>
  <c r="I98"/>
  <c r="H98"/>
  <c r="H24"/>
  <c r="P83"/>
  <c r="I27"/>
  <c r="K15"/>
  <c r="P77"/>
  <c r="O39"/>
  <c r="H75"/>
  <c r="L74"/>
  <c r="B28"/>
  <c r="L15"/>
  <c r="I56"/>
  <c r="L13"/>
  <c r="Q25"/>
  <c r="Q35"/>
  <c r="G14"/>
  <c r="B89"/>
  <c r="L3"/>
  <c r="K87"/>
  <c r="B48"/>
  <c r="P32"/>
  <c r="N91"/>
  <c r="H59"/>
  <c r="Q88"/>
  <c r="H81"/>
  <c r="H14"/>
  <c r="H23"/>
  <c r="P51"/>
  <c r="B33"/>
  <c r="K41"/>
  <c r="I31"/>
  <c r="L92"/>
  <c r="B30"/>
  <c r="O9"/>
  <c r="G98"/>
  <c r="L44"/>
  <c r="J16"/>
  <c r="H35"/>
  <c r="K70"/>
  <c r="N64"/>
  <c r="P93"/>
  <c r="N90"/>
  <c r="O83"/>
  <c r="N81"/>
  <c r="Q67"/>
  <c r="N70"/>
  <c r="G21"/>
  <c r="K92"/>
  <c r="N35"/>
  <c r="J77"/>
  <c r="G70"/>
  <c r="J18"/>
  <c r="H61"/>
  <c r="O33"/>
  <c r="J74"/>
  <c r="B43"/>
  <c r="J69"/>
  <c r="G92"/>
  <c r="I10"/>
  <c r="Q7"/>
  <c r="J52"/>
  <c r="Q95"/>
  <c r="H5"/>
  <c r="I18"/>
  <c r="Q21"/>
  <c r="I29"/>
  <c r="I85"/>
  <c r="J43"/>
  <c r="P18"/>
  <c r="Q57"/>
  <c r="L40"/>
  <c r="H30"/>
  <c r="G61"/>
  <c r="O82"/>
  <c r="K62"/>
  <c r="N4"/>
  <c r="I71"/>
  <c r="L20"/>
  <c r="O7"/>
  <c r="J63"/>
  <c r="I42"/>
  <c r="G71"/>
  <c r="I73"/>
  <c r="B63"/>
  <c r="K21"/>
  <c r="N24"/>
  <c r="L70"/>
  <c r="N80"/>
  <c r="I45"/>
  <c r="H56"/>
  <c r="L73"/>
  <c r="B53"/>
  <c r="J30"/>
  <c r="G6"/>
  <c r="H93"/>
  <c r="H50"/>
  <c r="O74"/>
  <c r="B11"/>
  <c r="Q60"/>
  <c r="Q23"/>
  <c r="J22"/>
  <c r="O35"/>
  <c r="Q3"/>
  <c r="K6"/>
  <c r="N59"/>
  <c r="I81"/>
  <c r="H44"/>
  <c r="G25"/>
  <c r="G41"/>
  <c r="O95"/>
  <c r="I40"/>
  <c r="I3"/>
  <c r="K68"/>
  <c r="I11"/>
  <c r="G96"/>
  <c r="O40"/>
  <c r="Q85"/>
  <c r="L11"/>
  <c r="B29"/>
  <c r="H11"/>
  <c r="O57"/>
  <c r="N10"/>
  <c r="J3"/>
  <c r="B65"/>
  <c r="Q41"/>
  <c r="O8"/>
  <c r="Q45"/>
  <c r="J5"/>
  <c r="I22"/>
  <c r="B86"/>
  <c r="G17"/>
  <c r="L4"/>
  <c r="N11"/>
  <c r="I96"/>
  <c r="P70"/>
  <c r="G23"/>
  <c r="H89"/>
  <c r="O52"/>
  <c r="N56"/>
  <c r="Q84"/>
  <c r="J26"/>
  <c r="H54"/>
  <c r="G53"/>
  <c r="Q69"/>
  <c r="G11"/>
  <c r="L54"/>
  <c r="H4"/>
  <c r="Q34"/>
  <c r="G62"/>
  <c r="P65"/>
  <c r="G42"/>
  <c r="N12"/>
  <c r="I19"/>
  <c r="B26"/>
  <c r="B69"/>
  <c r="H27"/>
  <c r="Q62"/>
  <c r="P19"/>
  <c r="B68"/>
  <c r="K91"/>
  <c r="E1"/>
  <c r="O75"/>
  <c r="O47"/>
  <c r="L9"/>
  <c r="G65"/>
  <c r="B39"/>
  <c r="P66"/>
  <c r="B14"/>
  <c r="K64"/>
  <c r="G58"/>
  <c r="H32"/>
  <c r="P42"/>
  <c r="O64"/>
  <c r="B58"/>
  <c r="B59"/>
  <c r="G60"/>
  <c r="L6"/>
  <c r="L68"/>
  <c r="B42"/>
  <c r="I15"/>
  <c r="H86"/>
  <c r="I68"/>
  <c r="H48"/>
  <c r="N95"/>
  <c r="L51"/>
  <c r="P78"/>
  <c r="L58"/>
  <c r="N13"/>
  <c r="K45"/>
  <c r="Q36"/>
  <c r="J4"/>
  <c r="I77"/>
  <c r="G82"/>
  <c r="K75"/>
  <c r="O86"/>
  <c r="J88"/>
  <c r="P81"/>
  <c r="L32"/>
  <c r="O34"/>
  <c r="Q74"/>
  <c r="G12"/>
  <c r="B95"/>
  <c r="Q50"/>
  <c r="N93"/>
  <c r="J9"/>
  <c r="K17"/>
  <c r="P17"/>
  <c r="Q20"/>
  <c r="I93"/>
  <c r="O60"/>
  <c r="I8"/>
  <c r="B74"/>
  <c r="Q76"/>
  <c r="H38"/>
  <c r="F1"/>
  <c r="K16"/>
  <c r="K79"/>
  <c r="H84"/>
  <c r="B32"/>
  <c r="J58"/>
  <c r="J92"/>
  <c r="N78"/>
  <c r="Q4"/>
  <c r="J27"/>
  <c r="K8"/>
  <c r="K88"/>
  <c r="J66"/>
  <c r="I88"/>
  <c r="K83"/>
  <c r="I61"/>
  <c r="P88"/>
  <c r="N22"/>
  <c r="P45"/>
  <c r="G15"/>
  <c r="K46"/>
  <c r="K85"/>
  <c r="N3"/>
  <c r="G38"/>
  <c r="Q70"/>
  <c r="H10"/>
  <c r="J85"/>
  <c r="N82"/>
  <c r="N55"/>
  <c r="J84"/>
  <c r="Q18"/>
  <c r="O90"/>
  <c r="B47"/>
  <c r="J7"/>
  <c r="J54"/>
  <c r="O81"/>
  <c r="Q93"/>
  <c r="P59"/>
  <c r="Q89"/>
  <c r="B79"/>
  <c r="K44"/>
  <c r="Q43"/>
  <c r="I86"/>
  <c r="H70"/>
  <c r="B91"/>
  <c r="H18"/>
  <c r="Q47"/>
  <c r="B60"/>
  <c r="Q77"/>
  <c r="I17"/>
  <c r="I9"/>
  <c r="H60"/>
  <c r="O27"/>
  <c r="I6"/>
  <c r="P43"/>
  <c r="K23"/>
  <c r="B76"/>
  <c r="K49"/>
  <c r="L7"/>
  <c r="I66"/>
  <c r="I67"/>
  <c r="L26"/>
  <c r="G9"/>
  <c r="N88"/>
  <c r="P68"/>
  <c r="P75"/>
  <c r="J93"/>
  <c r="L57"/>
  <c r="N23"/>
  <c r="O73"/>
  <c r="K52"/>
  <c r="C1"/>
  <c r="J19"/>
  <c r="N26"/>
  <c r="O69"/>
  <c r="P98"/>
  <c r="B61"/>
  <c r="O32"/>
  <c r="K78"/>
  <c r="O98"/>
  <c r="B7"/>
  <c r="P97"/>
  <c r="H46"/>
  <c r="B90"/>
  <c r="H77"/>
  <c r="K42"/>
  <c r="B5"/>
  <c r="O46"/>
  <c r="I50"/>
  <c r="J20"/>
  <c r="G94"/>
  <c r="K25"/>
  <c r="P74"/>
  <c r="O22"/>
  <c r="N40"/>
  <c r="H58"/>
  <c r="I41"/>
  <c r="J97"/>
  <c r="N33"/>
  <c r="G29"/>
  <c r="Q96"/>
  <c r="G54"/>
  <c r="K19"/>
  <c r="K57"/>
  <c r="P25"/>
  <c r="J31"/>
  <c r="P91"/>
  <c r="G10"/>
  <c r="N79"/>
  <c r="I59"/>
  <c r="O51"/>
  <c r="G93"/>
  <c r="L41"/>
  <c r="L67"/>
  <c r="I13"/>
  <c r="P38"/>
  <c r="Q46"/>
  <c r="B85"/>
  <c r="B4"/>
  <c r="G48"/>
  <c r="K59"/>
  <c r="G77"/>
  <c r="P67"/>
  <c r="B52"/>
  <c r="I47"/>
  <c r="Q10"/>
  <c r="O62"/>
  <c r="K26"/>
  <c r="J14"/>
  <c r="B80"/>
  <c r="H33"/>
  <c r="I79"/>
  <c r="O66"/>
  <c r="P89"/>
  <c r="Q72"/>
  <c r="I26"/>
  <c r="G19"/>
  <c r="D1"/>
  <c r="J79"/>
  <c r="L30"/>
  <c r="N20"/>
  <c r="K34"/>
  <c r="N5"/>
  <c r="K98"/>
  <c r="B93"/>
  <c r="H51"/>
  <c r="L50"/>
  <c r="P85"/>
  <c r="I94"/>
  <c r="J89"/>
  <c r="P22"/>
  <c r="L19"/>
  <c r="B38"/>
  <c r="K48"/>
  <c r="N14"/>
  <c r="N37"/>
  <c r="B35"/>
  <c r="P94"/>
  <c r="O43"/>
  <c r="G74"/>
  <c r="H69"/>
  <c r="J46"/>
  <c r="Q32"/>
  <c r="K93"/>
  <c r="K71"/>
  <c r="B18"/>
  <c r="N85"/>
  <c r="J86"/>
  <c r="J13"/>
  <c r="N67"/>
  <c r="I58"/>
  <c r="B84"/>
  <c r="I16"/>
  <c r="H57"/>
  <c r="L71"/>
  <c r="P96"/>
  <c r="I70"/>
  <c r="P9"/>
  <c r="P90"/>
  <c r="L10"/>
  <c r="P26"/>
  <c r="K24"/>
  <c r="Q86"/>
  <c r="G89"/>
  <c r="H8"/>
  <c r="H63"/>
  <c r="Q87"/>
  <c r="O23"/>
  <c r="N76"/>
  <c r="G84"/>
  <c r="B27"/>
  <c r="Q37"/>
  <c r="G43"/>
  <c r="J81"/>
  <c r="J60"/>
  <c r="H9"/>
  <c r="Q63"/>
  <c r="L66"/>
  <c r="G8"/>
  <c r="G59"/>
  <c r="I49"/>
  <c r="J75"/>
  <c r="N52"/>
  <c r="N16"/>
  <c r="H42"/>
  <c r="J57"/>
  <c r="O79"/>
  <c r="Q31"/>
  <c r="N87"/>
  <c r="L16"/>
  <c r="G33"/>
  <c r="N39"/>
  <c r="J68"/>
  <c r="B70"/>
  <c r="I57"/>
  <c r="G36"/>
  <c r="J23"/>
  <c r="G55"/>
  <c r="G47"/>
  <c r="Q80"/>
  <c r="Q28"/>
  <c r="J17"/>
  <c r="G69"/>
  <c r="O36"/>
  <c r="N58"/>
  <c r="B87"/>
  <c r="J83"/>
  <c r="B20"/>
  <c r="I51"/>
  <c r="L81"/>
  <c r="Q82"/>
  <c r="L89"/>
  <c r="L72"/>
  <c r="Q59"/>
  <c r="Q22"/>
  <c r="L82"/>
  <c r="I23"/>
  <c r="L76"/>
  <c r="B25"/>
  <c r="I20"/>
  <c r="O94"/>
  <c r="K13"/>
  <c r="G64"/>
  <c r="K33"/>
  <c r="L23"/>
  <c r="Q64"/>
  <c r="Q68"/>
  <c r="J62"/>
  <c r="J42"/>
  <c r="I60"/>
  <c r="I91"/>
  <c r="P53"/>
  <c r="J32"/>
  <c r="O85"/>
  <c r="J59"/>
  <c r="P64"/>
  <c r="L59"/>
  <c r="H78"/>
  <c r="Q65"/>
  <c r="L85"/>
  <c r="J11"/>
  <c r="J15"/>
  <c r="P48"/>
  <c r="J25"/>
  <c r="I55"/>
  <c r="P44"/>
  <c r="Q71"/>
  <c r="B49"/>
  <c r="O26"/>
  <c r="I87"/>
  <c r="H16"/>
  <c r="L48"/>
  <c r="P3"/>
  <c r="N94"/>
  <c r="B13"/>
  <c r="N45"/>
  <c r="N38"/>
  <c r="O89"/>
  <c r="O48"/>
  <c r="P14"/>
  <c r="B17"/>
  <c r="Q55"/>
  <c r="G88"/>
  <c r="Q97"/>
  <c r="I35"/>
  <c r="H13"/>
  <c r="K5"/>
  <c r="O54"/>
  <c r="G35"/>
  <c r="B56"/>
  <c r="G2"/>
  <c r="P58"/>
  <c r="B98"/>
  <c r="B71"/>
  <c r="Q9"/>
  <c r="G3"/>
  <c r="H64"/>
  <c r="I89"/>
  <c r="O84"/>
  <c r="O17"/>
  <c r="O70"/>
  <c r="N74"/>
  <c r="G30"/>
  <c r="O65"/>
  <c r="P82"/>
  <c r="I82"/>
  <c r="J72"/>
  <c r="J44"/>
  <c r="P6"/>
  <c r="Q58"/>
  <c r="O96"/>
  <c r="J41"/>
  <c r="J50"/>
  <c r="Q14"/>
  <c r="O92"/>
  <c r="N75"/>
  <c r="N42"/>
  <c r="K63"/>
  <c r="K11"/>
  <c r="B73"/>
  <c r="G75"/>
  <c r="P73"/>
  <c r="G22"/>
  <c r="H25"/>
  <c r="L52"/>
  <c r="L87"/>
  <c r="H66"/>
  <c r="B8"/>
  <c r="O14"/>
  <c r="K32"/>
  <c r="Q11"/>
  <c r="G39"/>
  <c r="K89"/>
  <c r="K55"/>
  <c r="B82"/>
  <c r="L33"/>
  <c r="H95"/>
  <c r="O31"/>
  <c r="N21"/>
  <c r="H41"/>
  <c r="I34"/>
  <c r="B6"/>
  <c r="B21"/>
  <c r="G56"/>
  <c r="H6"/>
  <c r="G18"/>
  <c r="G44"/>
  <c r="P95"/>
  <c r="P21"/>
  <c r="J53"/>
  <c r="N60"/>
  <c r="K80"/>
  <c r="I36"/>
  <c r="J96"/>
  <c r="I74"/>
  <c r="H3"/>
  <c r="L93"/>
  <c r="I80"/>
  <c r="H15"/>
  <c r="L77"/>
  <c r="P5"/>
  <c r="K31"/>
  <c r="I53"/>
  <c r="H52"/>
  <c r="J10"/>
  <c r="Q27"/>
  <c r="O44"/>
  <c r="J39"/>
  <c r="I95"/>
  <c r="K38"/>
  <c r="H88"/>
  <c r="Q16"/>
  <c r="K12"/>
  <c r="Q79"/>
  <c r="O38"/>
  <c r="Q40"/>
  <c r="I37"/>
  <c r="O91"/>
  <c r="B96"/>
  <c r="N84"/>
  <c r="H76"/>
  <c r="I7"/>
  <c r="K14"/>
  <c r="N97"/>
  <c r="L69"/>
  <c r="J73"/>
  <c r="H80"/>
  <c r="L78"/>
  <c r="K84"/>
  <c r="N43"/>
  <c r="Q91"/>
  <c r="I25"/>
  <c r="B62"/>
  <c r="H97"/>
  <c r="L24"/>
  <c r="Q13"/>
  <c r="J12"/>
  <c r="P54"/>
  <c r="G34"/>
  <c r="N61"/>
  <c r="N48"/>
  <c r="B36"/>
  <c r="K9"/>
  <c r="P79"/>
  <c r="P84"/>
  <c r="G68"/>
  <c r="G5"/>
  <c r="L29"/>
  <c r="P31"/>
  <c r="B94"/>
  <c r="O37"/>
  <c r="Q52"/>
  <c r="K54"/>
  <c r="I97"/>
  <c r="I4"/>
  <c r="P41"/>
  <c r="H72"/>
  <c r="H71"/>
  <c r="L43"/>
  <c r="P50"/>
  <c r="P29"/>
  <c r="O68"/>
  <c r="Q66"/>
  <c r="N36"/>
  <c r="N66"/>
  <c r="P34"/>
  <c r="J33"/>
  <c r="B57"/>
  <c r="N7"/>
  <c r="O18"/>
  <c r="L42"/>
  <c r="H20"/>
  <c r="N25"/>
  <c r="Q78"/>
  <c r="O25"/>
  <c r="J95"/>
  <c r="K90"/>
  <c r="H82"/>
  <c r="H83"/>
  <c r="G85"/>
  <c r="H36"/>
  <c r="O55"/>
  <c r="K61"/>
  <c r="B2"/>
  <c r="O16"/>
  <c r="Q61"/>
  <c r="N28"/>
  <c r="G72"/>
  <c r="H21"/>
  <c r="B83"/>
  <c r="I72"/>
  <c r="Q75"/>
  <c r="O58"/>
  <c r="P12"/>
  <c r="K43"/>
  <c r="P57"/>
  <c r="J37"/>
  <c r="G86"/>
  <c r="L14"/>
  <c r="L5"/>
  <c r="I46"/>
  <c r="I75"/>
  <c r="Q42"/>
  <c r="H85"/>
  <c r="N29"/>
  <c r="N47"/>
  <c r="K7"/>
  <c r="O50"/>
  <c r="N89"/>
  <c r="P49"/>
  <c r="P10"/>
  <c r="G52"/>
  <c r="K60"/>
  <c r="L25"/>
  <c r="P4"/>
  <c r="Q38"/>
  <c r="L91"/>
  <c r="O24"/>
  <c r="B16"/>
  <c r="J24"/>
  <c r="H65"/>
  <c r="I92"/>
  <c r="Q30"/>
  <c r="B45"/>
  <c r="J38"/>
  <c r="K37"/>
  <c r="I30"/>
  <c r="B66"/>
  <c r="P39"/>
  <c r="I52"/>
  <c r="H34"/>
  <c r="N62"/>
  <c r="H55"/>
  <c r="O4"/>
  <c r="B10"/>
  <c r="I39"/>
  <c r="J76"/>
  <c r="L55"/>
  <c r="K4"/>
  <c r="G45"/>
  <c r="G63"/>
  <c r="G32"/>
  <c r="J55"/>
  <c r="L53"/>
  <c r="Q12"/>
  <c r="L60"/>
  <c r="Q73"/>
  <c r="Q49"/>
  <c r="P61"/>
  <c r="I78"/>
  <c r="K10"/>
  <c r="H7"/>
  <c r="O12"/>
  <c r="B64"/>
  <c r="J98"/>
  <c r="K66"/>
  <c r="Q5"/>
  <c r="L17"/>
  <c r="P24"/>
  <c r="B88"/>
  <c r="B44"/>
  <c r="K65"/>
  <c r="P71"/>
  <c r="H96"/>
  <c r="G78"/>
  <c r="K86"/>
  <c r="K82"/>
  <c r="I69"/>
  <c r="N53"/>
  <c r="G80"/>
  <c r="L27"/>
  <c r="N41"/>
  <c r="H22"/>
  <c r="Q54"/>
  <c r="I76"/>
  <c r="Q53"/>
  <c r="H29"/>
  <c r="O45"/>
  <c r="J70"/>
  <c r="K94"/>
  <c r="B51"/>
  <c r="I33"/>
  <c r="O3"/>
  <c r="O29"/>
  <c r="O42"/>
  <c r="G81"/>
  <c r="Q44"/>
  <c r="N49"/>
  <c r="L49"/>
  <c r="J94"/>
  <c r="J64"/>
  <c r="P76"/>
  <c r="J6"/>
  <c r="O80"/>
  <c r="L63"/>
  <c r="L38"/>
  <c r="O72"/>
  <c r="K47"/>
  <c r="K96"/>
  <c r="O10"/>
  <c r="J87"/>
  <c r="L47"/>
  <c r="I54"/>
  <c r="L62"/>
  <c r="H62"/>
  <c r="L37"/>
  <c r="G7"/>
  <c r="H17"/>
  <c r="G20"/>
  <c r="N98"/>
  <c r="J45"/>
  <c r="H53"/>
  <c r="K30"/>
  <c r="L34"/>
  <c r="O41"/>
  <c r="O61"/>
  <c r="G27"/>
  <c r="J21"/>
  <c r="Q15"/>
  <c r="P80"/>
  <c r="G40"/>
  <c r="P63"/>
  <c r="P13"/>
  <c r="J51"/>
  <c r="G66"/>
  <c r="P87"/>
  <c r="I24"/>
  <c r="K28"/>
  <c r="I83"/>
  <c r="B34"/>
  <c r="L36"/>
  <c r="L95"/>
  <c r="G67"/>
  <c r="L8"/>
  <c r="H90"/>
  <c r="Q81"/>
  <c r="O6"/>
  <c r="P62"/>
  <c r="N32"/>
  <c r="G57"/>
  <c r="G37"/>
  <c r="H87"/>
  <c r="O11"/>
  <c r="K69"/>
  <c r="B22"/>
  <c r="L61"/>
  <c r="N54"/>
  <c r="O15"/>
  <c r="Q33"/>
  <c r="K72"/>
  <c r="N71"/>
  <c r="Q83"/>
  <c r="B19"/>
  <c r="P11"/>
  <c r="I43"/>
  <c r="I44"/>
  <c r="H92"/>
  <c r="P46"/>
  <c r="K73"/>
  <c r="H19"/>
  <c r="G28"/>
  <c r="B24"/>
  <c r="L31"/>
  <c r="L96"/>
  <c r="H47"/>
  <c r="P69"/>
  <c r="I38"/>
  <c r="J82"/>
  <c r="O77"/>
  <c r="O97"/>
  <c r="K95"/>
  <c r="I14"/>
  <c r="G73"/>
  <c r="N18"/>
  <c r="H67"/>
  <c r="H73"/>
  <c r="K18"/>
  <c r="B3"/>
  <c r="N8"/>
  <c r="B81"/>
  <c r="B97"/>
  <c r="K39"/>
  <c r="G51"/>
  <c r="I84"/>
  <c r="O5"/>
  <c r="O88"/>
  <c r="I5"/>
  <c r="P28"/>
  <c r="B67"/>
  <c r="J65"/>
  <c r="B92"/>
  <c r="N72"/>
  <c r="P7"/>
  <c r="H74"/>
  <c r="J36"/>
  <c r="B40"/>
  <c r="Q56"/>
  <c r="L79"/>
  <c r="O78"/>
  <c r="G87"/>
  <c r="J35"/>
  <c r="P52"/>
  <c r="K51"/>
  <c r="L83"/>
  <c r="O87"/>
  <c r="I64"/>
  <c r="G16"/>
  <c r="L22"/>
  <c r="G24"/>
  <c r="P36"/>
  <c r="H68"/>
  <c r="K3"/>
  <c r="G13"/>
  <c r="P47"/>
  <c r="N31"/>
  <c r="J48"/>
  <c r="I63"/>
  <c r="M63" l="1"/>
  <c r="R31"/>
  <c r="K99"/>
  <c r="M64"/>
  <c r="F40"/>
  <c r="C40"/>
  <c r="E40"/>
  <c r="D40"/>
  <c r="R72"/>
  <c r="E92"/>
  <c r="D92"/>
  <c r="C92"/>
  <c r="F92"/>
  <c r="E67"/>
  <c r="C67"/>
  <c r="F67"/>
  <c r="D67"/>
  <c r="M5"/>
  <c r="M84"/>
  <c r="E97"/>
  <c r="C97"/>
  <c r="D97"/>
  <c r="F97"/>
  <c r="E81"/>
  <c r="F81"/>
  <c r="C81"/>
  <c r="D81"/>
  <c r="R8"/>
  <c r="E3"/>
  <c r="B99"/>
  <c r="D3"/>
  <c r="C3"/>
  <c r="F3"/>
  <c r="R18"/>
  <c r="M14"/>
  <c r="M38"/>
  <c r="C24"/>
  <c r="E24"/>
  <c r="D24"/>
  <c r="F24"/>
  <c r="M44"/>
  <c r="M43"/>
  <c r="D19"/>
  <c r="F19"/>
  <c r="E19"/>
  <c r="C19"/>
  <c r="R71"/>
  <c r="R54"/>
  <c r="D22"/>
  <c r="E22"/>
  <c r="F22"/>
  <c r="C22"/>
  <c r="R32"/>
  <c r="C34"/>
  <c r="F34"/>
  <c r="D34"/>
  <c r="E34"/>
  <c r="M83"/>
  <c r="M24"/>
  <c r="R98"/>
  <c r="M54"/>
  <c r="R49"/>
  <c r="O99"/>
  <c r="M33"/>
  <c r="D51"/>
  <c r="E51"/>
  <c r="F51"/>
  <c r="C51"/>
  <c r="M76"/>
  <c r="R41"/>
  <c r="R53"/>
  <c r="M69"/>
  <c r="C44"/>
  <c r="D44"/>
  <c r="F44"/>
  <c r="E44"/>
  <c r="C88"/>
  <c r="D88"/>
  <c r="F88"/>
  <c r="E88"/>
  <c r="D64"/>
  <c r="F64"/>
  <c r="E64"/>
  <c r="C64"/>
  <c r="M78"/>
  <c r="M39"/>
  <c r="E10"/>
  <c r="D10"/>
  <c r="C10"/>
  <c r="F10"/>
  <c r="R62"/>
  <c r="M52"/>
  <c r="D66"/>
  <c r="E66"/>
  <c r="F66"/>
  <c r="C66"/>
  <c r="M30"/>
  <c r="D45"/>
  <c r="F45"/>
  <c r="E45"/>
  <c r="C45"/>
  <c r="M92"/>
  <c r="C16"/>
  <c r="F16"/>
  <c r="D16"/>
  <c r="E16"/>
  <c r="R89"/>
  <c r="R47"/>
  <c r="R29"/>
  <c r="M75"/>
  <c r="M46"/>
  <c r="M72"/>
  <c r="E83"/>
  <c r="D83"/>
  <c r="C83"/>
  <c r="F83"/>
  <c r="R28"/>
  <c r="R25"/>
  <c r="R7"/>
  <c r="C57"/>
  <c r="E57"/>
  <c r="D57"/>
  <c r="F57"/>
  <c r="R66"/>
  <c r="R36"/>
  <c r="M4"/>
  <c r="M97"/>
  <c r="F94"/>
  <c r="D94"/>
  <c r="E94"/>
  <c r="C94"/>
  <c r="C36"/>
  <c r="F36"/>
  <c r="D36"/>
  <c r="E36"/>
  <c r="R48"/>
  <c r="R61"/>
  <c r="E62"/>
  <c r="D62"/>
  <c r="F62"/>
  <c r="C62"/>
  <c r="M25"/>
  <c r="R43"/>
  <c r="R97"/>
  <c r="M7"/>
  <c r="R84"/>
  <c r="D96"/>
  <c r="C96"/>
  <c r="F96"/>
  <c r="E96"/>
  <c r="M37"/>
  <c r="M95"/>
  <c r="M53"/>
  <c r="M80"/>
  <c r="H99"/>
  <c r="M74"/>
  <c r="M36"/>
  <c r="R60"/>
  <c r="E21"/>
  <c r="D21"/>
  <c r="F21"/>
  <c r="C21"/>
  <c r="D6"/>
  <c r="F6"/>
  <c r="C6"/>
  <c r="E6"/>
  <c r="M34"/>
  <c r="R21"/>
  <c r="C82"/>
  <c r="D82"/>
  <c r="F82"/>
  <c r="E82"/>
  <c r="D8"/>
  <c r="C8"/>
  <c r="E8"/>
  <c r="F8"/>
  <c r="D73"/>
  <c r="F73"/>
  <c r="E73"/>
  <c r="C73"/>
  <c r="R42"/>
  <c r="R75"/>
  <c r="M82"/>
  <c r="R74"/>
  <c r="M89"/>
  <c r="G99"/>
  <c r="E71"/>
  <c r="D71"/>
  <c r="F71"/>
  <c r="C71"/>
  <c r="D98"/>
  <c r="E98"/>
  <c r="C98"/>
  <c r="F98"/>
  <c r="E56"/>
  <c r="F56"/>
  <c r="C56"/>
  <c r="D56"/>
  <c r="M35"/>
  <c r="C17"/>
  <c r="F17"/>
  <c r="D17"/>
  <c r="E17"/>
  <c r="R38"/>
  <c r="R45"/>
  <c r="C13"/>
  <c r="D13"/>
  <c r="F13"/>
  <c r="E13"/>
  <c r="R94"/>
  <c r="P99"/>
  <c r="M87"/>
  <c r="C49"/>
  <c r="D49"/>
  <c r="F49"/>
  <c r="E49"/>
  <c r="M55"/>
  <c r="M91"/>
  <c r="M60"/>
  <c r="M20"/>
  <c r="F25"/>
  <c r="D25"/>
  <c r="C25"/>
  <c r="E25"/>
  <c r="M23"/>
  <c r="M51"/>
  <c r="D20"/>
  <c r="C20"/>
  <c r="F20"/>
  <c r="E20"/>
  <c r="F87"/>
  <c r="D87"/>
  <c r="C87"/>
  <c r="E87"/>
  <c r="R58"/>
  <c r="M57"/>
  <c r="C70"/>
  <c r="F70"/>
  <c r="D70"/>
  <c r="E70"/>
  <c r="R39"/>
  <c r="R87"/>
  <c r="R16"/>
  <c r="R52"/>
  <c r="M49"/>
  <c r="F27"/>
  <c r="D27"/>
  <c r="C27"/>
  <c r="E27"/>
  <c r="R76"/>
  <c r="M70"/>
  <c r="M16"/>
  <c r="F84"/>
  <c r="C84"/>
  <c r="E84"/>
  <c r="D84"/>
  <c r="M58"/>
  <c r="R67"/>
  <c r="R85"/>
  <c r="D18"/>
  <c r="C18"/>
  <c r="E18"/>
  <c r="F18"/>
  <c r="F35"/>
  <c r="D35"/>
  <c r="E35"/>
  <c r="C35"/>
  <c r="R37"/>
  <c r="R14"/>
  <c r="D38"/>
  <c r="C38"/>
  <c r="E38"/>
  <c r="F38"/>
  <c r="M94"/>
  <c r="F93"/>
  <c r="C93"/>
  <c r="D93"/>
  <c r="E93"/>
  <c r="R5"/>
  <c r="R20"/>
  <c r="M26"/>
  <c r="M79"/>
  <c r="D80"/>
  <c r="E80"/>
  <c r="F80"/>
  <c r="C80"/>
  <c r="M47"/>
  <c r="C52"/>
  <c r="E52"/>
  <c r="D52"/>
  <c r="F52"/>
  <c r="D4"/>
  <c r="E4"/>
  <c r="C4"/>
  <c r="F4"/>
  <c r="F85"/>
  <c r="E85"/>
  <c r="D85"/>
  <c r="C85"/>
  <c r="M13"/>
  <c r="M59"/>
  <c r="R79"/>
  <c r="R33"/>
  <c r="M41"/>
  <c r="R40"/>
  <c r="M50"/>
  <c r="F5"/>
  <c r="D5"/>
  <c r="E5"/>
  <c r="C5"/>
  <c r="E90"/>
  <c r="C90"/>
  <c r="D90"/>
  <c r="F90"/>
  <c r="F7"/>
  <c r="C7"/>
  <c r="E7"/>
  <c r="D7"/>
  <c r="D61"/>
  <c r="E61"/>
  <c r="C61"/>
  <c r="F61"/>
  <c r="R26"/>
  <c r="R23"/>
  <c r="R88"/>
  <c r="M67"/>
  <c r="M66"/>
  <c r="D76"/>
  <c r="C76"/>
  <c r="E76"/>
  <c r="F76"/>
  <c r="M6"/>
  <c r="M9"/>
  <c r="M17"/>
  <c r="D60"/>
  <c r="E60"/>
  <c r="C60"/>
  <c r="F60"/>
  <c r="C91"/>
  <c r="D91"/>
  <c r="F91"/>
  <c r="E91"/>
  <c r="M86"/>
  <c r="C79"/>
  <c r="F79"/>
  <c r="D79"/>
  <c r="E79"/>
  <c r="F47"/>
  <c r="C47"/>
  <c r="D47"/>
  <c r="E47"/>
  <c r="R55"/>
  <c r="R82"/>
  <c r="N99"/>
  <c r="R3"/>
  <c r="R22"/>
  <c r="M61"/>
  <c r="M88"/>
  <c r="R78"/>
  <c r="C32"/>
  <c r="F32"/>
  <c r="D32"/>
  <c r="E32"/>
  <c r="C74"/>
  <c r="E74"/>
  <c r="D74"/>
  <c r="F74"/>
  <c r="M8"/>
  <c r="M93"/>
  <c r="R93"/>
  <c r="E95"/>
  <c r="D95"/>
  <c r="F95"/>
  <c r="C95"/>
  <c r="M77"/>
  <c r="R13"/>
  <c r="R95"/>
  <c r="M68"/>
  <c r="M15"/>
  <c r="F42"/>
  <c r="E42"/>
  <c r="D42"/>
  <c r="C42"/>
  <c r="F59"/>
  <c r="D59"/>
  <c r="E59"/>
  <c r="C59"/>
  <c r="C58"/>
  <c r="D58"/>
  <c r="E58"/>
  <c r="F58"/>
  <c r="C14"/>
  <c r="E14"/>
  <c r="F14"/>
  <c r="D14"/>
  <c r="E39"/>
  <c r="D39"/>
  <c r="F39"/>
  <c r="C39"/>
  <c r="F68"/>
  <c r="C68"/>
  <c r="D68"/>
  <c r="E68"/>
  <c r="C69"/>
  <c r="F69"/>
  <c r="D69"/>
  <c r="E69"/>
  <c r="E26"/>
  <c r="D26"/>
  <c r="F26"/>
  <c r="C26"/>
  <c r="M19"/>
  <c r="R12"/>
  <c r="R56"/>
  <c r="M96"/>
  <c r="R11"/>
  <c r="D86"/>
  <c r="E86"/>
  <c r="F86"/>
  <c r="C86"/>
  <c r="M22"/>
  <c r="C65"/>
  <c r="D65"/>
  <c r="E65"/>
  <c r="F65"/>
  <c r="J99"/>
  <c r="R10"/>
  <c r="E29"/>
  <c r="F29"/>
  <c r="D29"/>
  <c r="C29"/>
  <c r="M11"/>
  <c r="M3"/>
  <c r="I99"/>
  <c r="M40"/>
  <c r="M81"/>
  <c r="R59"/>
  <c r="Q99"/>
  <c r="F11"/>
  <c r="C11"/>
  <c r="E11"/>
  <c r="D11"/>
  <c r="E53"/>
  <c r="F53"/>
  <c r="D53"/>
  <c r="C53"/>
  <c r="M45"/>
  <c r="R80"/>
  <c r="R24"/>
  <c r="F63"/>
  <c r="D63"/>
  <c r="C63"/>
  <c r="E63"/>
  <c r="M73"/>
  <c r="M42"/>
  <c r="M71"/>
  <c r="R4"/>
  <c r="M85"/>
  <c r="M29"/>
  <c r="M18"/>
  <c r="M10"/>
  <c r="D43"/>
  <c r="F43"/>
  <c r="E43"/>
  <c r="C43"/>
  <c r="R35"/>
  <c r="R70"/>
  <c r="R81"/>
  <c r="R90"/>
  <c r="R64"/>
  <c r="C30"/>
  <c r="F30"/>
  <c r="E30"/>
  <c r="D30"/>
  <c r="M31"/>
  <c r="F33"/>
  <c r="E33"/>
  <c r="C33"/>
  <c r="D33"/>
  <c r="R91"/>
  <c r="C48"/>
  <c r="F48"/>
  <c r="E48"/>
  <c r="D48"/>
  <c r="L99"/>
  <c r="E89"/>
  <c r="C89"/>
  <c r="F89"/>
  <c r="D89"/>
  <c r="M56"/>
  <c r="F28"/>
  <c r="C28"/>
  <c r="E28"/>
  <c r="D28"/>
  <c r="M27"/>
  <c r="M98"/>
  <c r="R69"/>
  <c r="C72"/>
  <c r="D72"/>
  <c r="E72"/>
  <c r="F72"/>
  <c r="R9"/>
  <c r="R68"/>
  <c r="D46"/>
  <c r="C46"/>
  <c r="E46"/>
  <c r="F46"/>
  <c r="C75"/>
  <c r="E75"/>
  <c r="F75"/>
  <c r="D75"/>
  <c r="R27"/>
  <c r="C23"/>
  <c r="D23"/>
  <c r="F23"/>
  <c r="E23"/>
  <c r="M28"/>
  <c r="R77"/>
  <c r="R34"/>
  <c r="R17"/>
  <c r="D54"/>
  <c r="C54"/>
  <c r="E54"/>
  <c r="F54"/>
  <c r="C31"/>
  <c r="F31"/>
  <c r="D31"/>
  <c r="E31"/>
  <c r="R86"/>
  <c r="R6"/>
  <c r="M32"/>
  <c r="R83"/>
  <c r="M12"/>
  <c r="C77"/>
  <c r="E77"/>
  <c r="F77"/>
  <c r="D77"/>
  <c r="E9"/>
  <c r="D9"/>
  <c r="C9"/>
  <c r="F9"/>
  <c r="F15"/>
  <c r="C15"/>
  <c r="E15"/>
  <c r="D15"/>
  <c r="E78"/>
  <c r="F78"/>
  <c r="C78"/>
  <c r="D78"/>
  <c r="R92"/>
  <c r="M65"/>
  <c r="M62"/>
  <c r="R44"/>
  <c r="M21"/>
  <c r="R57"/>
  <c r="R96"/>
  <c r="R30"/>
  <c r="R19"/>
  <c r="D55"/>
  <c r="E55"/>
  <c r="F55"/>
  <c r="C55"/>
  <c r="F37"/>
  <c r="D37"/>
  <c r="C37"/>
  <c r="E37"/>
  <c r="R46"/>
  <c r="R50"/>
  <c r="R73"/>
  <c r="M48"/>
  <c r="C41"/>
  <c r="D41"/>
  <c r="E41"/>
  <c r="F41"/>
  <c r="C12"/>
  <c r="E12"/>
  <c r="D12"/>
  <c r="F12"/>
  <c r="D50"/>
  <c r="C50"/>
  <c r="F50"/>
  <c r="E50"/>
  <c r="R65"/>
  <c r="R63"/>
  <c r="R15"/>
  <c r="R51"/>
  <c r="M90"/>
  <c r="T38" i="73"/>
  <c r="Q39"/>
  <c r="D39" i="26" s="1"/>
  <c r="R39" i="73"/>
  <c r="D39" i="29" s="1"/>
  <c r="S39" i="73"/>
  <c r="D39" i="28" s="1"/>
  <c r="P39" i="73"/>
  <c r="D39" i="24" s="1"/>
  <c r="K37" i="65"/>
  <c r="R99" i="78" l="1"/>
  <c r="M99"/>
  <c r="C99"/>
  <c r="F99"/>
  <c r="E99"/>
  <c r="D99"/>
  <c r="T39" i="73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3" i="54" l="1"/>
  <c r="DB37"/>
  <c r="DB33"/>
  <c r="DB29"/>
  <c r="CV13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AY9"/>
  <c r="DG9" s="1"/>
  <c r="C9" i="40" s="1"/>
  <c r="AY15" i="54"/>
  <c r="DJ15"/>
  <c r="F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J62" i="54"/>
  <c r="F62" i="40" s="1"/>
  <c r="AY72" i="54"/>
  <c r="AY79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H23"/>
  <c r="D23" i="40" s="1"/>
  <c r="AY26" i="54"/>
  <c r="DG26" s="1"/>
  <c r="C26" i="40" s="1"/>
  <c r="AY33" i="54"/>
  <c r="AY38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AY84"/>
  <c r="DG84" s="1"/>
  <c r="C84" i="40" s="1"/>
  <c r="AY88" i="54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4" i="54" l="1"/>
  <c r="CW95"/>
  <c r="CW38"/>
  <c r="CP44"/>
  <c r="CP30"/>
  <c r="CP11"/>
  <c r="CB41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<sst xmlns="http://schemas.openxmlformats.org/spreadsheetml/2006/main" count="9379" uniqueCount="580">
  <si>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</si>
  <si>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</si>
  <si>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</si>
  <si>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</si>
  <si>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</si>
  <si>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</si>
  <si>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</si>
  <si>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</si>
  <si>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</si>
  <si>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</si>
  <si>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</si>
  <si>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</si>
  <si>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</si>
  <si>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</si>
  <si>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</si>
  <si>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</si>
  <si>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</si>
  <si>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</si>
  <si>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</si>
  <si>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</si>
  <si>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</si>
  <si>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</si>
  <si>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</si>
  <si>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</si>
  <si>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</si>
  <si>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</si>
  <si>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</si>
  <si>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</si>
  <si>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</si>
  <si>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</si>
  <si>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</si>
  <si>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</si>
  <si>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</si>
  <si>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</si>
  <si>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</si>
  <si>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</si>
  <si>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</si>
  <si>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</si>
  <si>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</si>
  <si>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</si>
  <si>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</si>
  <si>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</si>
  <si>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</si>
  <si>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</si>
  <si>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</si>
  <si>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</si>
  <si>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</si>
  <si>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</si>
  <si>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</si>
  <si>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</si>
  <si>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</si>
  <si>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</si>
  <si>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</si>
  <si>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</si>
  <si>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</si>
  <si>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</si>
  <si>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</si>
  <si>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</si>
  <si>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</si>
  <si>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</si>
  <si>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</si>
  <si>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</si>
  <si>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</si>
  <si>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</si>
  <si>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</si>
  <si>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</si>
  <si>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</si>
  <si>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</si>
  <si>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</si>
  <si>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</si>
  <si>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</si>
  <si>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</si>
  <si>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</si>
  <si>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</si>
  <si>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</si>
  <si>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</si>
  <si>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</si>
  <si>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</si>
  <si>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</si>
  <si>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</si>
  <si>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</si>
  <si>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</si>
  <si>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</si>
  <si>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</si>
  <si>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</si>
  <si>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</si>
  <si>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</si>
  <si>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</si>
  <si>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</si>
  <si>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</si>
  <si>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</si>
  <si>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</si>
  <si>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</si>
  <si>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</si>
  <si>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</si>
  <si>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</si>
  <si>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</si>
  <si>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</si>
  <si>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</si>
  <si>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</si>
  <si>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</si>
  <si>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</si>
  <si>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</si>
  <si>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</si>
  <si>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</si>
  <si>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</si>
  <si>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</si>
  <si>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</si>
  <si>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</si>
  <si>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</si>
  <si>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</si>
  <si>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</si>
  <si>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</si>
  <si>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</si>
  <si>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</si>
  <si>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</si>
  <si>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</si>
  <si>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</si>
  <si>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</si>
  <si>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</si>
  <si>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</si>
  <si>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</si>
  <si>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</si>
  <si>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</si>
  <si>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</si>
  <si>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</si>
  <si>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</si>
  <si>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</si>
  <si>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</si>
  <si>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</si>
  <si>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</si>
  <si>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</si>
  <si>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</si>
  <si>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</si>
  <si>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</si>
  <si>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</si>
  <si>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</si>
  <si>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</si>
  <si>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</si>
  <si>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</si>
  <si>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</si>
  <si>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</si>
  <si>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</si>
  <si>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</si>
  <si>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</si>
  <si>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</si>
  <si>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</si>
  <si>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</si>
  <si>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</si>
  <si>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</si>
  <si>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</si>
  <si>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</si>
  <si>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</si>
  <si>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</si>
  <si>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</si>
  <si>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</si>
  <si>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</si>
  <si>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</si>
  <si>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</si>
  <si>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</si>
  <si>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</si>
  <si>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</si>
  <si>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</si>
  <si>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</si>
  <si>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</si>
  <si>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</si>
  <si>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</si>
  <si>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</si>
  <si>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</si>
  <si>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</si>
  <si>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</si>
  <si>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</si>
  <si>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</si>
  <si>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</si>
  <si>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</si>
  <si>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</si>
  <si>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</si>
  <si>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</si>
  <si>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</si>
  <si>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</si>
  <si>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</si>
  <si>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</si>
  <si>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</si>
  <si>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</si>
  <si>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</si>
  <si>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</si>
  <si>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</si>
  <si>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</si>
  <si>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</si>
  <si>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</si>
  <si>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</si>
  <si>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</si>
  <si>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</si>
  <si>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</si>
  <si>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</si>
  <si>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</si>
  <si>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</si>
  <si>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</si>
  <si>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</si>
  <si>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</si>
  <si>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</si>
  <si>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</si>
  <si>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</si>
  <si>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</si>
  <si>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</si>
  <si>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</si>
  <si>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</si>
  <si>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</si>
  <si>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</si>
  <si>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</si>
  <si>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</si>
  <si>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</si>
  <si>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</si>
  <si>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</si>
  <si>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</si>
  <si>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</si>
  <si>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</si>
  <si>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</si>
  <si>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</si>
  <si>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</si>
  <si>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</si>
  <si>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</si>
  <si>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</si>
  <si>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</si>
  <si>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</si>
  <si>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</si>
  <si>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</si>
  <si>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</si>
  <si>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</si>
  <si>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</si>
  <si>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</si>
  <si>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</si>
  <si>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</si>
  <si>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</si>
  <si>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</si>
  <si>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</si>
  <si>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</si>
  <si>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</si>
  <si>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</si>
  <si>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</si>
  <si>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</si>
  <si>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</si>
  <si>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</si>
  <si>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</si>
  <si>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</si>
  <si>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</si>
  <si>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</si>
  <si>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</si>
  <si>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</si>
  <si>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</si>
  <si>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</si>
  <si>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</si>
  <si>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</si>
  <si>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</si>
  <si>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</si>
  <si>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</si>
  <si>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</si>
  <si>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</si>
  <si>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</si>
  <si>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</si>
  <si>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</si>
  <si>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</si>
  <si>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</si>
  <si>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</si>
  <si>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</si>
  <si>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</si>
  <si>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</si>
  <si>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</si>
  <si>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</si>
  <si>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</si>
  <si>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</si>
  <si>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</si>
  <si>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</si>
  <si>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</si>
  <si>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</si>
  <si>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</si>
  <si>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</si>
  <si>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</si>
  <si>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</si>
  <si>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</si>
  <si>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</si>
  <si>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</si>
  <si>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</si>
  <si>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</si>
  <si>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</si>
  <si>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</si>
  <si>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</si>
  <si>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</si>
  <si>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</si>
  <si>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</si>
  <si>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</si>
  <si>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</si>
  <si>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</si>
  <si>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</si>
  <si>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</si>
  <si>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</si>
  <si>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</si>
  <si>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</si>
  <si>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</si>
  <si>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</si>
  <si>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</si>
  <si>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</si>
  <si>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</si>
  <si>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</si>
  <si>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</si>
  <si>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</si>
  <si>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</si>
  <si>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</si>
  <si>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</si>
  <si>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</si>
  <si>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</si>
  <si>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</si>
  <si>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</si>
  <si>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</si>
  <si>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</si>
  <si>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</si>
  <si>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</si>
  <si>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</si>
  <si>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</si>
  <si>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</si>
  <si>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</si>
  <si>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</si>
  <si>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</si>
  <si>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</si>
  <si>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</si>
  <si>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</si>
  <si>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</si>
  <si>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</si>
  <si>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</si>
  <si>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</si>
  <si>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</si>
  <si>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</si>
  <si>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</si>
  <si>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</si>
  <si>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</si>
  <si>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</si>
  <si>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</si>
  <si>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</si>
  <si>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</si>
  <si>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</si>
  <si>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</si>
  <si>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</si>
  <si>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</si>
  <si>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</si>
  <si>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</si>
  <si>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</si>
  <si>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</si>
  <si>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</si>
  <si>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</si>
  <si>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</si>
  <si>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</si>
  <si>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</si>
  <si>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</si>
  <si>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</si>
  <si>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</si>
  <si>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</si>
  <si>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</si>
  <si>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</si>
  <si>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</si>
  <si>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</si>
  <si>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</si>
  <si>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</si>
  <si>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</si>
  <si>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</si>
  <si>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</si>
  <si>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</si>
  <si>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</si>
  <si>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</si>
  <si>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</si>
  <si>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</si>
  <si>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</si>
  <si>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</si>
  <si>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</si>
  <si>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</si>
  <si>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</si>
  <si>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</si>
  <si>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</si>
  <si>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</si>
  <si>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</si>
  <si>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</si>
  <si>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</si>
  <si>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</si>
  <si>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</si>
  <si>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</si>
  <si>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</si>
  <si>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</si>
  <si>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</si>
  <si>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</si>
  <si>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</si>
  <si>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</si>
  <si>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</si>
  <si>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</si>
  <si>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</si>
  <si>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</si>
  <si>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</si>
  <si>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</si>
  <si>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</si>
  <si>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</si>
  <si>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</si>
  <si>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</si>
  <si>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</si>
  <si>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</si>
  <si>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</si>
  <si>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</si>
  <si>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</si>
  <si>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</si>
  <si>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</si>
  <si>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</si>
  <si>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</si>
  <si>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</si>
  <si>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</si>
  <si>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</si>
  <si>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</si>
  <si>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</si>
  <si>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</si>
  <si>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</si>
  <si>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</si>
  <si>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</si>
  <si>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</si>
  <si>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</si>
  <si>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</si>
  <si>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</si>
  <si>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</si>
  <si>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</si>
  <si>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</si>
  <si>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</si>
  <si>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</si>
  <si>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</si>
  <si>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</si>
  <si>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</si>
  <si>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</si>
  <si>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</si>
  <si>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</si>
  <si>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</si>
  <si>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</si>
  <si>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</si>
  <si>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</si>
  <si>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</si>
  <si>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</si>
  <si>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</si>
  <si>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</si>
  <si>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</si>
  <si>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</si>
  <si>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</si>
  <si>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</si>
  <si>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</si>
  <si>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</si>
  <si>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</si>
  <si>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</si>
  <si>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</si>
  <si>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</si>
  <si>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</si>
  <si>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</si>
  <si>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</si>
  <si>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</si>
  <si>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</si>
  <si>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</si>
  <si>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</si>
  <si>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</si>
  <si>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</si>
  <si>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</si>
  <si>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</si>
  <si>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</si>
  <si>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</si>
  <si>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</si>
  <si>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</si>
  <si>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</si>
  <si>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</si>
  <si>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</si>
  <si>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</si>
  <si>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</si>
  <si>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</si>
  <si>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</si>
  <si>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</si>
  <si>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</si>
  <si>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</si>
  <si>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</si>
  <si>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</si>
  <si>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</si>
  <si>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</si>
  <si>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</si>
  <si>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</si>
  <si>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</si>
  <si>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</si>
  <si>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</si>
  <si>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</si>
  <si>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</si>
  <si>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</si>
  <si>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</si>
  <si>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</si>
  <si>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</si>
  <si>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</si>
  <si>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</si>
  <si>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</si>
  <si>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</si>
  <si>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</si>
  <si>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</si>
  <si>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</si>
  <si>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</si>
  <si>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</si>
  <si>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</si>
  <si>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</si>
  <si>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</si>
  <si>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</si>
  <si>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</si>
  <si>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</si>
  <si>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</si>
  <si>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</si>
  <si>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</si>
  <si>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</si>
  <si>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</si>
  <si>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</si>
  <si>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</si>
  <si>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</si>
  <si>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</si>
  <si>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</si>
  <si>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</si>
  <si>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</si>
  <si>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</si>
  <si>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</si>
  <si>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</si>
  <si>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</si>
  <si>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</si>
  <si>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</si>
  <si>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</si>
  <si>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</si>
  <si>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</si>
  <si>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</si>
  <si>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</si>
  <si>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</si>
  <si>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</si>
  <si>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</si>
  <si>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</si>
  <si>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</si>
  <si>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</si>
  <si>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</si>
  <si>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</si>
  <si>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</si>
  <si>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</si>
  <si>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</si>
  <si>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 xml:space="preserve">Pride_Hotels_Limited </t>
  </si>
  <si>
    <t>66IS2024/10/17</t>
  </si>
  <si>
    <t>SKS_Raigarh</t>
  </si>
  <si>
    <t>GNA/NR/2024/10/01/9582</t>
  </si>
  <si>
    <t>JPL2</t>
  </si>
  <si>
    <t>GNA/NR/2024/10/01/6101</t>
  </si>
  <si>
    <t>RKM_POWER</t>
  </si>
  <si>
    <t>GNA/NR/2024/10/01/3642</t>
  </si>
  <si>
    <t>TRN_ENERGY</t>
  </si>
  <si>
    <t>GNA/NR/2024/10/01/8106</t>
  </si>
  <si>
    <t>AEML</t>
  </si>
  <si>
    <t>GNA/WR/2024/10/15/7089</t>
  </si>
  <si>
    <t>BAWANA_GAS</t>
  </si>
  <si>
    <t>NR/30092023/26122029/SH-06</t>
  </si>
  <si>
    <t>TPSL_BKN2</t>
  </si>
  <si>
    <t>NR/2024/23640/A/40905</t>
  </si>
  <si>
    <t>GBHHPL</t>
  </si>
  <si>
    <t>NR/2024/23648/A/40895</t>
  </si>
  <si>
    <t>CHANJUII</t>
  </si>
  <si>
    <t>NR/01082024/19092033/Chanju/TPDDL/01082024</t>
  </si>
  <si>
    <t>NR/30092023/31122025/SH-07</t>
  </si>
  <si>
    <t>ITCWIND</t>
  </si>
  <si>
    <t>NR/2024/23383/A/40902</t>
  </si>
  <si>
    <t>SOLAPUR_SOLAR</t>
  </si>
  <si>
    <t>NR/2024/23677/C</t>
  </si>
  <si>
    <t>NSLSUGAR</t>
  </si>
  <si>
    <t>NR/2024/23384/A/40891</t>
  </si>
  <si>
    <t>GNA/NR/2024/10/01/9072</t>
  </si>
  <si>
    <t>JITPL</t>
  </si>
  <si>
    <t>NR/2024/23382/A/41025</t>
  </si>
  <si>
    <t>RSRPL_BKN</t>
  </si>
  <si>
    <t>NR/2024/23639/A/40906</t>
  </si>
  <si>
    <t>NR/2024/23675/C</t>
  </si>
  <si>
    <t>HP</t>
  </si>
  <si>
    <t>GNA/NR/2024/10/16/4393</t>
  </si>
  <si>
    <t>GNA/NR/2024/10/16/2350</t>
  </si>
  <si>
    <t>East_Delhi_Waste_Processing_Company_Limited_(EDWPCL)</t>
  </si>
  <si>
    <t>PUNJAB-BAWANA_GAS</t>
  </si>
  <si>
    <t>HARYANA-BAWANA_GAS</t>
  </si>
  <si>
    <t>w.e.f. 01st October 2024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</si>
</sst>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125</v>
          </cell>
          <cell r="C5">
            <v>0</v>
          </cell>
          <cell r="D5">
            <v>205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125</v>
          </cell>
          <cell r="C6">
            <v>0</v>
          </cell>
          <cell r="D6">
            <v>205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125</v>
          </cell>
          <cell r="C7">
            <v>0</v>
          </cell>
          <cell r="D7">
            <v>205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125</v>
          </cell>
          <cell r="C8">
            <v>0</v>
          </cell>
          <cell r="D8">
            <v>205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125</v>
          </cell>
          <cell r="C9">
            <v>0</v>
          </cell>
          <cell r="D9">
            <v>205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125</v>
          </cell>
          <cell r="C10">
            <v>0</v>
          </cell>
          <cell r="D10">
            <v>205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125</v>
          </cell>
          <cell r="C11">
            <v>0</v>
          </cell>
          <cell r="D11">
            <v>205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125</v>
          </cell>
          <cell r="C12">
            <v>0</v>
          </cell>
          <cell r="D12">
            <v>205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125</v>
          </cell>
          <cell r="C13">
            <v>0</v>
          </cell>
          <cell r="D13">
            <v>205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125</v>
          </cell>
          <cell r="C14">
            <v>0</v>
          </cell>
          <cell r="D14">
            <v>205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125</v>
          </cell>
          <cell r="C15">
            <v>0</v>
          </cell>
          <cell r="D15">
            <v>205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125</v>
          </cell>
          <cell r="C16">
            <v>0</v>
          </cell>
          <cell r="D16">
            <v>205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125</v>
          </cell>
          <cell r="C17">
            <v>0</v>
          </cell>
          <cell r="D17">
            <v>205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125</v>
          </cell>
          <cell r="C18">
            <v>0</v>
          </cell>
          <cell r="D18">
            <v>205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125</v>
          </cell>
          <cell r="C19">
            <v>0</v>
          </cell>
          <cell r="D19">
            <v>205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125</v>
          </cell>
          <cell r="C20">
            <v>0</v>
          </cell>
          <cell r="D20">
            <v>205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125</v>
          </cell>
          <cell r="C21">
            <v>0</v>
          </cell>
          <cell r="D21">
            <v>205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125</v>
          </cell>
          <cell r="C22">
            <v>0</v>
          </cell>
          <cell r="D22">
            <v>205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125</v>
          </cell>
          <cell r="C23">
            <v>0</v>
          </cell>
          <cell r="D23">
            <v>205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125</v>
          </cell>
          <cell r="C24">
            <v>0</v>
          </cell>
          <cell r="D24">
            <v>205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125</v>
          </cell>
          <cell r="C25">
            <v>0</v>
          </cell>
          <cell r="D25">
            <v>205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125</v>
          </cell>
          <cell r="C26">
            <v>0</v>
          </cell>
          <cell r="D26">
            <v>205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125</v>
          </cell>
          <cell r="C27">
            <v>0</v>
          </cell>
          <cell r="D27">
            <v>205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125</v>
          </cell>
          <cell r="C28">
            <v>0</v>
          </cell>
          <cell r="D28">
            <v>205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125</v>
          </cell>
          <cell r="C29">
            <v>0</v>
          </cell>
          <cell r="D29">
            <v>205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125</v>
          </cell>
          <cell r="C30">
            <v>0</v>
          </cell>
          <cell r="D30">
            <v>205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125</v>
          </cell>
          <cell r="C31">
            <v>0</v>
          </cell>
          <cell r="D31">
            <v>205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125</v>
          </cell>
          <cell r="C32">
            <v>0</v>
          </cell>
          <cell r="D32">
            <v>205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125</v>
          </cell>
          <cell r="C33">
            <v>0</v>
          </cell>
          <cell r="D33">
            <v>205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125</v>
          </cell>
          <cell r="C34">
            <v>0</v>
          </cell>
          <cell r="D34">
            <v>205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125</v>
          </cell>
          <cell r="C35">
            <v>0</v>
          </cell>
          <cell r="D35">
            <v>205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125</v>
          </cell>
          <cell r="C36">
            <v>0</v>
          </cell>
          <cell r="D36">
            <v>205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125</v>
          </cell>
          <cell r="C37">
            <v>0</v>
          </cell>
          <cell r="D37">
            <v>205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125</v>
          </cell>
          <cell r="C38">
            <v>0</v>
          </cell>
          <cell r="D38">
            <v>205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125</v>
          </cell>
          <cell r="C39">
            <v>0</v>
          </cell>
          <cell r="D39">
            <v>205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125</v>
          </cell>
          <cell r="C40">
            <v>0</v>
          </cell>
          <cell r="D40">
            <v>205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125</v>
          </cell>
          <cell r="C41">
            <v>0</v>
          </cell>
          <cell r="D41">
            <v>205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125</v>
          </cell>
          <cell r="C42">
            <v>0</v>
          </cell>
          <cell r="D42">
            <v>205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125</v>
          </cell>
          <cell r="C43">
            <v>0</v>
          </cell>
          <cell r="D43">
            <v>205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125</v>
          </cell>
          <cell r="C44">
            <v>0</v>
          </cell>
          <cell r="D44">
            <v>205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125</v>
          </cell>
          <cell r="C45">
            <v>0</v>
          </cell>
          <cell r="D45">
            <v>205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125</v>
          </cell>
          <cell r="C46">
            <v>0</v>
          </cell>
          <cell r="D46">
            <v>205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125</v>
          </cell>
          <cell r="C47">
            <v>0</v>
          </cell>
          <cell r="D47">
            <v>205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125</v>
          </cell>
          <cell r="C48">
            <v>0</v>
          </cell>
          <cell r="D48">
            <v>205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125</v>
          </cell>
          <cell r="C49">
            <v>0</v>
          </cell>
          <cell r="D49">
            <v>205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125</v>
          </cell>
          <cell r="C50">
            <v>0</v>
          </cell>
          <cell r="D50">
            <v>205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125</v>
          </cell>
          <cell r="C51">
            <v>0</v>
          </cell>
          <cell r="D51">
            <v>205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125</v>
          </cell>
          <cell r="C52">
            <v>0</v>
          </cell>
          <cell r="D52">
            <v>205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125</v>
          </cell>
          <cell r="C53">
            <v>0</v>
          </cell>
          <cell r="D53">
            <v>205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125</v>
          </cell>
          <cell r="C54">
            <v>0</v>
          </cell>
          <cell r="D54">
            <v>205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125</v>
          </cell>
          <cell r="C55">
            <v>0</v>
          </cell>
          <cell r="D55">
            <v>205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125</v>
          </cell>
          <cell r="C56">
            <v>0</v>
          </cell>
          <cell r="D56">
            <v>205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125</v>
          </cell>
          <cell r="C57">
            <v>0</v>
          </cell>
          <cell r="D57">
            <v>205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125</v>
          </cell>
          <cell r="C58">
            <v>0</v>
          </cell>
          <cell r="D58">
            <v>205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125</v>
          </cell>
          <cell r="C59">
            <v>0</v>
          </cell>
          <cell r="D59">
            <v>205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125</v>
          </cell>
          <cell r="C60">
            <v>0</v>
          </cell>
          <cell r="D60">
            <v>205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125</v>
          </cell>
          <cell r="C61">
            <v>0</v>
          </cell>
          <cell r="D61">
            <v>205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125</v>
          </cell>
          <cell r="C62">
            <v>0</v>
          </cell>
          <cell r="D62">
            <v>205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125</v>
          </cell>
          <cell r="C63">
            <v>0</v>
          </cell>
          <cell r="D63">
            <v>205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125</v>
          </cell>
          <cell r="C64">
            <v>0</v>
          </cell>
          <cell r="D64">
            <v>205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125</v>
          </cell>
          <cell r="C65">
            <v>0</v>
          </cell>
          <cell r="D65">
            <v>205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125</v>
          </cell>
          <cell r="C66">
            <v>0</v>
          </cell>
          <cell r="D66">
            <v>205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125</v>
          </cell>
          <cell r="C67">
            <v>0</v>
          </cell>
          <cell r="D67">
            <v>205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125</v>
          </cell>
          <cell r="C68">
            <v>0</v>
          </cell>
          <cell r="D68">
            <v>205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125</v>
          </cell>
          <cell r="C69">
            <v>0</v>
          </cell>
          <cell r="D69">
            <v>205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125</v>
          </cell>
          <cell r="C70">
            <v>0</v>
          </cell>
          <cell r="D70">
            <v>205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125</v>
          </cell>
          <cell r="C71">
            <v>0</v>
          </cell>
          <cell r="D71">
            <v>205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125</v>
          </cell>
          <cell r="C72">
            <v>0</v>
          </cell>
          <cell r="D72">
            <v>205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125</v>
          </cell>
          <cell r="C73">
            <v>0</v>
          </cell>
          <cell r="D73">
            <v>205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125</v>
          </cell>
          <cell r="C74">
            <v>0</v>
          </cell>
          <cell r="D74">
            <v>205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125</v>
          </cell>
          <cell r="C75">
            <v>0</v>
          </cell>
          <cell r="D75">
            <v>205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125</v>
          </cell>
          <cell r="C76">
            <v>0</v>
          </cell>
          <cell r="D76">
            <v>205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125</v>
          </cell>
          <cell r="C77">
            <v>0</v>
          </cell>
          <cell r="D77">
            <v>205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125</v>
          </cell>
          <cell r="C78">
            <v>0</v>
          </cell>
          <cell r="D78">
            <v>205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125</v>
          </cell>
          <cell r="C79">
            <v>0</v>
          </cell>
          <cell r="D79">
            <v>205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125</v>
          </cell>
          <cell r="C80">
            <v>0</v>
          </cell>
          <cell r="D80">
            <v>205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125</v>
          </cell>
          <cell r="C81">
            <v>0</v>
          </cell>
          <cell r="D81">
            <v>205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125</v>
          </cell>
          <cell r="C82">
            <v>0</v>
          </cell>
          <cell r="D82">
            <v>205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125</v>
          </cell>
          <cell r="C83">
            <v>0</v>
          </cell>
          <cell r="D83">
            <v>205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125</v>
          </cell>
          <cell r="C84">
            <v>0</v>
          </cell>
          <cell r="D84">
            <v>205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125</v>
          </cell>
          <cell r="C85">
            <v>0</v>
          </cell>
          <cell r="D85">
            <v>205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125</v>
          </cell>
          <cell r="C86">
            <v>0</v>
          </cell>
          <cell r="D86">
            <v>205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125</v>
          </cell>
          <cell r="C87">
            <v>0</v>
          </cell>
          <cell r="D87">
            <v>205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125</v>
          </cell>
          <cell r="C88">
            <v>0</v>
          </cell>
          <cell r="D88">
            <v>205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125</v>
          </cell>
          <cell r="C89">
            <v>0</v>
          </cell>
          <cell r="D89">
            <v>205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125</v>
          </cell>
          <cell r="C90">
            <v>0</v>
          </cell>
          <cell r="D90">
            <v>205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125</v>
          </cell>
          <cell r="C91">
            <v>0</v>
          </cell>
          <cell r="D91">
            <v>205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125</v>
          </cell>
          <cell r="C92">
            <v>0</v>
          </cell>
          <cell r="D92">
            <v>205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125</v>
          </cell>
          <cell r="C93">
            <v>0</v>
          </cell>
          <cell r="D93">
            <v>205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125</v>
          </cell>
          <cell r="C94">
            <v>0</v>
          </cell>
          <cell r="D94">
            <v>205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125</v>
          </cell>
          <cell r="C95">
            <v>0</v>
          </cell>
          <cell r="D95">
            <v>205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125</v>
          </cell>
          <cell r="C96">
            <v>0</v>
          </cell>
          <cell r="D96">
            <v>205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125</v>
          </cell>
          <cell r="C97">
            <v>0</v>
          </cell>
          <cell r="D97">
            <v>205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125</v>
          </cell>
          <cell r="C98">
            <v>0</v>
          </cell>
          <cell r="D98">
            <v>205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125</v>
          </cell>
          <cell r="C99">
            <v>0</v>
          </cell>
          <cell r="D99">
            <v>205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125</v>
          </cell>
          <cell r="C100">
            <v>0</v>
          </cell>
          <cell r="D100">
            <v>205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32.19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32.19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36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970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970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970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970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970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970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970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970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970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970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970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970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271.82600000000002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271.82600000000002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271.82600000000002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271.82600000000002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271.82600000000002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0</v>
          </cell>
          <cell r="J85">
            <v>303.82600000000002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0</v>
          </cell>
          <cell r="J86">
            <v>303.82600000000002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970</v>
          </cell>
          <cell r="G87">
            <v>0</v>
          </cell>
          <cell r="J87">
            <v>271.82600000000002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970</v>
          </cell>
          <cell r="G88">
            <v>0</v>
          </cell>
          <cell r="J88">
            <v>271.82600000000002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970</v>
          </cell>
          <cell r="G89">
            <v>0</v>
          </cell>
          <cell r="J89">
            <v>271.82600000000002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970</v>
          </cell>
          <cell r="G90">
            <v>0</v>
          </cell>
          <cell r="J90">
            <v>271.82600000000002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970</v>
          </cell>
          <cell r="G91">
            <v>0</v>
          </cell>
          <cell r="J91">
            <v>271.82600000000002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970</v>
          </cell>
          <cell r="G92">
            <v>0</v>
          </cell>
          <cell r="J92">
            <v>271.82600000000002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970</v>
          </cell>
          <cell r="G93">
            <v>0</v>
          </cell>
          <cell r="J93">
            <v>271.82600000000002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970</v>
          </cell>
          <cell r="G94">
            <v>0</v>
          </cell>
          <cell r="J94">
            <v>271.82600000000002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970</v>
          </cell>
          <cell r="G95">
            <v>0</v>
          </cell>
          <cell r="J95">
            <v>271.82600000000002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970</v>
          </cell>
          <cell r="G96">
            <v>0</v>
          </cell>
          <cell r="J96">
            <v>271.82600000000002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970</v>
          </cell>
          <cell r="G97">
            <v>0</v>
          </cell>
          <cell r="J97">
            <v>271.82600000000002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970</v>
          </cell>
          <cell r="G98">
            <v>0</v>
          </cell>
          <cell r="J98">
            <v>271.82600000000002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970</v>
          </cell>
          <cell r="G99">
            <v>0</v>
          </cell>
          <cell r="J99">
            <v>271.82600000000002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970</v>
          </cell>
          <cell r="G100">
            <v>0</v>
          </cell>
          <cell r="J100">
            <v>271.82600000000002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45582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8.3999999999999995E-3</v>
      </c>
      <c r="C3" s="47" t="s">
        <v>518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147</v>
      </c>
    </row>
    <row r="9" spans="1:3">
      <c r="A9" s="47" t="s">
        <v>445</v>
      </c>
      <c r="B9" s="206">
        <v>45583.002083333333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45582</v>
      </c>
      <c r="B1" s="217" t="s">
        <v>432</v>
      </c>
      <c r="C1" s="213"/>
      <c r="D1" s="215" t="s">
        <v>293</v>
      </c>
      <c r="E1" s="215"/>
      <c r="F1" s="215"/>
      <c r="G1" s="215"/>
      <c r="H1" s="216"/>
      <c r="I1" s="218" t="s">
        <v>433</v>
      </c>
      <c r="J1" s="219"/>
      <c r="K1" s="219"/>
      <c r="L1" s="219"/>
      <c r="M1" s="220"/>
      <c r="N1" s="207"/>
      <c r="P1" s="211" t="s">
        <v>288</v>
      </c>
      <c r="Q1" s="211"/>
      <c r="R1" s="211"/>
      <c r="S1" s="211"/>
      <c r="T1" s="211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7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3">
        <v>26.5</v>
      </c>
      <c r="C3" s="203">
        <v>26.5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11.0558</v>
      </c>
      <c r="J3" s="22">
        <f>C3*E3/100</f>
        <v>6.1824500000000002</v>
      </c>
      <c r="K3" s="22">
        <f>C3*F3/100</f>
        <v>7.9738499999999997</v>
      </c>
      <c r="L3" s="22">
        <f>C3*G3/100</f>
        <v>1.2879000000000003</v>
      </c>
      <c r="M3" s="155">
        <f>SUM(I3:L3)</f>
        <v>26.5</v>
      </c>
      <c r="N3" s="23"/>
      <c r="P3" s="38">
        <f t="shared" ref="P3:P34" si="1">I3</f>
        <v>11.0558</v>
      </c>
      <c r="Q3" s="38">
        <f t="shared" ref="Q3:Q34" si="2">J3</f>
        <v>6.1824500000000002</v>
      </c>
      <c r="R3" s="38">
        <f t="shared" ref="R3:R34" si="3">K3</f>
        <v>7.9738499999999997</v>
      </c>
      <c r="S3" s="38">
        <f t="shared" ref="S3:S34" si="4">L3</f>
        <v>1.2879000000000003</v>
      </c>
      <c r="T3" s="38">
        <f>SUM(P3:S3)</f>
        <v>26.5</v>
      </c>
    </row>
    <row r="4" spans="1:20">
      <c r="A4" s="8" t="s">
        <v>46</v>
      </c>
      <c r="B4" s="203">
        <v>26.5</v>
      </c>
      <c r="C4" s="203">
        <v>26.5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11.0558</v>
      </c>
      <c r="J4" s="22">
        <f t="shared" ref="J4:J67" si="6">C4*E4/100</f>
        <v>6.1824500000000002</v>
      </c>
      <c r="K4" s="22">
        <f t="shared" ref="K4:K67" si="7">C4*F4/100</f>
        <v>7.9738499999999997</v>
      </c>
      <c r="L4" s="22">
        <f t="shared" ref="L4:L67" si="8">C4*G4/100</f>
        <v>1.2879000000000003</v>
      </c>
      <c r="M4" s="156">
        <f t="shared" ref="M4:M67" si="9">SUM(I4:L4)</f>
        <v>26.5</v>
      </c>
      <c r="N4" s="23"/>
      <c r="P4" s="38">
        <f t="shared" si="1"/>
        <v>11.0558</v>
      </c>
      <c r="Q4" s="38">
        <f t="shared" si="2"/>
        <v>6.1824500000000002</v>
      </c>
      <c r="R4" s="38">
        <f t="shared" si="3"/>
        <v>7.9738499999999997</v>
      </c>
      <c r="S4" s="38">
        <f t="shared" si="4"/>
        <v>1.2879000000000003</v>
      </c>
      <c r="T4" s="38">
        <f t="shared" ref="T4:T67" si="10">SUM(P4:S4)</f>
        <v>26.5</v>
      </c>
    </row>
    <row r="5" spans="1:20">
      <c r="A5" s="8" t="s">
        <v>47</v>
      </c>
      <c r="B5" s="203">
        <v>26.5</v>
      </c>
      <c r="C5" s="203">
        <v>26.5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11.0558</v>
      </c>
      <c r="J5" s="22">
        <f t="shared" si="6"/>
        <v>6.1824500000000002</v>
      </c>
      <c r="K5" s="22">
        <f t="shared" si="7"/>
        <v>7.9738499999999997</v>
      </c>
      <c r="L5" s="22">
        <f t="shared" si="8"/>
        <v>1.2879000000000003</v>
      </c>
      <c r="M5" s="156">
        <f t="shared" si="9"/>
        <v>26.5</v>
      </c>
      <c r="N5" s="23"/>
      <c r="P5" s="38">
        <f t="shared" si="1"/>
        <v>11.0558</v>
      </c>
      <c r="Q5" s="38">
        <f t="shared" si="2"/>
        <v>6.1824500000000002</v>
      </c>
      <c r="R5" s="38">
        <f t="shared" si="3"/>
        <v>7.9738499999999997</v>
      </c>
      <c r="S5" s="38">
        <f t="shared" si="4"/>
        <v>1.2879000000000003</v>
      </c>
      <c r="T5" s="38">
        <f t="shared" si="10"/>
        <v>26.5</v>
      </c>
    </row>
    <row r="6" spans="1:20">
      <c r="A6" s="8" t="s">
        <v>48</v>
      </c>
      <c r="B6" s="203">
        <v>26.5</v>
      </c>
      <c r="C6" s="203">
        <v>26.5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11.0558</v>
      </c>
      <c r="J6" s="22">
        <f t="shared" si="6"/>
        <v>6.1824500000000002</v>
      </c>
      <c r="K6" s="22">
        <f t="shared" si="7"/>
        <v>7.9738499999999997</v>
      </c>
      <c r="L6" s="22">
        <f t="shared" si="8"/>
        <v>1.2879000000000003</v>
      </c>
      <c r="M6" s="156">
        <f t="shared" si="9"/>
        <v>26.5</v>
      </c>
      <c r="N6" s="23"/>
      <c r="P6" s="38">
        <f t="shared" si="1"/>
        <v>11.0558</v>
      </c>
      <c r="Q6" s="38">
        <f t="shared" si="2"/>
        <v>6.1824500000000002</v>
      </c>
      <c r="R6" s="38">
        <f t="shared" si="3"/>
        <v>7.9738499999999997</v>
      </c>
      <c r="S6" s="38">
        <f t="shared" si="4"/>
        <v>1.2879000000000003</v>
      </c>
      <c r="T6" s="38">
        <f t="shared" si="10"/>
        <v>26.5</v>
      </c>
    </row>
    <row r="7" spans="1:20">
      <c r="A7" s="8" t="s">
        <v>49</v>
      </c>
      <c r="B7" s="203">
        <v>26.5</v>
      </c>
      <c r="C7" s="203">
        <v>26.5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11.0558</v>
      </c>
      <c r="J7" s="22">
        <f t="shared" si="6"/>
        <v>6.1824500000000002</v>
      </c>
      <c r="K7" s="22">
        <f t="shared" si="7"/>
        <v>7.9738499999999997</v>
      </c>
      <c r="L7" s="22">
        <f t="shared" si="8"/>
        <v>1.2879000000000003</v>
      </c>
      <c r="M7" s="156">
        <f t="shared" si="9"/>
        <v>26.5</v>
      </c>
      <c r="N7" s="23"/>
      <c r="P7" s="38">
        <f t="shared" si="1"/>
        <v>11.0558</v>
      </c>
      <c r="Q7" s="38">
        <f t="shared" si="2"/>
        <v>6.1824500000000002</v>
      </c>
      <c r="R7" s="38">
        <f t="shared" si="3"/>
        <v>7.9738499999999997</v>
      </c>
      <c r="S7" s="38">
        <f t="shared" si="4"/>
        <v>1.2879000000000003</v>
      </c>
      <c r="T7" s="38">
        <f t="shared" si="10"/>
        <v>26.5</v>
      </c>
    </row>
    <row r="8" spans="1:20">
      <c r="A8" s="8" t="s">
        <v>50</v>
      </c>
      <c r="B8" s="203">
        <v>26.5</v>
      </c>
      <c r="C8" s="203">
        <v>26.5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11.0558</v>
      </c>
      <c r="J8" s="22">
        <f t="shared" si="6"/>
        <v>6.1824500000000002</v>
      </c>
      <c r="K8" s="22">
        <f t="shared" si="7"/>
        <v>7.9738499999999997</v>
      </c>
      <c r="L8" s="22">
        <f t="shared" si="8"/>
        <v>1.2879000000000003</v>
      </c>
      <c r="M8" s="156">
        <f t="shared" si="9"/>
        <v>26.5</v>
      </c>
      <c r="N8" s="23"/>
      <c r="P8" s="38">
        <f t="shared" si="1"/>
        <v>11.0558</v>
      </c>
      <c r="Q8" s="38">
        <f t="shared" si="2"/>
        <v>6.1824500000000002</v>
      </c>
      <c r="R8" s="38">
        <f t="shared" si="3"/>
        <v>7.9738499999999997</v>
      </c>
      <c r="S8" s="38">
        <f t="shared" si="4"/>
        <v>1.2879000000000003</v>
      </c>
      <c r="T8" s="38">
        <f t="shared" si="10"/>
        <v>26.5</v>
      </c>
    </row>
    <row r="9" spans="1:20">
      <c r="A9" s="8" t="s">
        <v>51</v>
      </c>
      <c r="B9" s="203">
        <v>26.5</v>
      </c>
      <c r="C9" s="203">
        <v>26.5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11.0558</v>
      </c>
      <c r="J9" s="22">
        <f t="shared" si="6"/>
        <v>6.1824500000000002</v>
      </c>
      <c r="K9" s="22">
        <f t="shared" si="7"/>
        <v>7.9738499999999997</v>
      </c>
      <c r="L9" s="22">
        <f t="shared" si="8"/>
        <v>1.2879000000000003</v>
      </c>
      <c r="M9" s="156">
        <f t="shared" si="9"/>
        <v>26.5</v>
      </c>
      <c r="N9" s="23"/>
      <c r="P9" s="38">
        <f t="shared" si="1"/>
        <v>11.0558</v>
      </c>
      <c r="Q9" s="38">
        <f t="shared" si="2"/>
        <v>6.1824500000000002</v>
      </c>
      <c r="R9" s="38">
        <f t="shared" si="3"/>
        <v>7.9738499999999997</v>
      </c>
      <c r="S9" s="38">
        <f t="shared" si="4"/>
        <v>1.2879000000000003</v>
      </c>
      <c r="T9" s="38">
        <f t="shared" si="10"/>
        <v>26.5</v>
      </c>
    </row>
    <row r="10" spans="1:20">
      <c r="A10" s="8" t="s">
        <v>52</v>
      </c>
      <c r="B10" s="203">
        <v>26.5</v>
      </c>
      <c r="C10" s="203">
        <v>26.5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11.0558</v>
      </c>
      <c r="J10" s="22">
        <f t="shared" si="6"/>
        <v>6.1824500000000002</v>
      </c>
      <c r="K10" s="22">
        <f t="shared" si="7"/>
        <v>7.9738499999999997</v>
      </c>
      <c r="L10" s="22">
        <f t="shared" si="8"/>
        <v>1.2879000000000003</v>
      </c>
      <c r="M10" s="156">
        <f t="shared" si="9"/>
        <v>26.5</v>
      </c>
      <c r="N10" s="23"/>
      <c r="P10" s="38">
        <f t="shared" si="1"/>
        <v>11.0558</v>
      </c>
      <c r="Q10" s="38">
        <f t="shared" si="2"/>
        <v>6.1824500000000002</v>
      </c>
      <c r="R10" s="38">
        <f t="shared" si="3"/>
        <v>7.9738499999999997</v>
      </c>
      <c r="S10" s="38">
        <f t="shared" si="4"/>
        <v>1.2879000000000003</v>
      </c>
      <c r="T10" s="38">
        <f t="shared" si="10"/>
        <v>26.5</v>
      </c>
    </row>
    <row r="11" spans="1:20">
      <c r="A11" s="8" t="s">
        <v>53</v>
      </c>
      <c r="B11" s="203">
        <v>26.5</v>
      </c>
      <c r="C11" s="203">
        <v>26.5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11.0558</v>
      </c>
      <c r="J11" s="22">
        <f t="shared" si="6"/>
        <v>6.1824500000000002</v>
      </c>
      <c r="K11" s="22">
        <f t="shared" si="7"/>
        <v>7.9738499999999997</v>
      </c>
      <c r="L11" s="22">
        <f t="shared" si="8"/>
        <v>1.2879000000000003</v>
      </c>
      <c r="M11" s="156">
        <f t="shared" si="9"/>
        <v>26.5</v>
      </c>
      <c r="N11" s="23"/>
      <c r="P11" s="38">
        <f t="shared" si="1"/>
        <v>11.0558</v>
      </c>
      <c r="Q11" s="38">
        <f t="shared" si="2"/>
        <v>6.1824500000000002</v>
      </c>
      <c r="R11" s="38">
        <f t="shared" si="3"/>
        <v>7.9738499999999997</v>
      </c>
      <c r="S11" s="38">
        <f t="shared" si="4"/>
        <v>1.2879000000000003</v>
      </c>
      <c r="T11" s="38">
        <f t="shared" si="10"/>
        <v>26.5</v>
      </c>
    </row>
    <row r="12" spans="1:20">
      <c r="A12" s="8" t="s">
        <v>54</v>
      </c>
      <c r="B12" s="203">
        <v>26.5</v>
      </c>
      <c r="C12" s="203">
        <v>26.5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11.0558</v>
      </c>
      <c r="J12" s="22">
        <f t="shared" si="6"/>
        <v>6.1824500000000002</v>
      </c>
      <c r="K12" s="22">
        <f t="shared" si="7"/>
        <v>7.9738499999999997</v>
      </c>
      <c r="L12" s="22">
        <f t="shared" si="8"/>
        <v>1.2879000000000003</v>
      </c>
      <c r="M12" s="156">
        <f t="shared" si="9"/>
        <v>26.5</v>
      </c>
      <c r="N12" s="23"/>
      <c r="P12" s="38">
        <f t="shared" si="1"/>
        <v>11.0558</v>
      </c>
      <c r="Q12" s="38">
        <f t="shared" si="2"/>
        <v>6.1824500000000002</v>
      </c>
      <c r="R12" s="38">
        <f t="shared" si="3"/>
        <v>7.9738499999999997</v>
      </c>
      <c r="S12" s="38">
        <f t="shared" si="4"/>
        <v>1.2879000000000003</v>
      </c>
      <c r="T12" s="38">
        <f t="shared" si="10"/>
        <v>26.5</v>
      </c>
    </row>
    <row r="13" spans="1:20">
      <c r="A13" s="8" t="s">
        <v>55</v>
      </c>
      <c r="B13" s="203">
        <v>26.5</v>
      </c>
      <c r="C13" s="203">
        <v>26.5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11.0558</v>
      </c>
      <c r="J13" s="22">
        <f t="shared" si="6"/>
        <v>6.1824500000000002</v>
      </c>
      <c r="K13" s="22">
        <f t="shared" si="7"/>
        <v>7.9738499999999997</v>
      </c>
      <c r="L13" s="22">
        <f t="shared" si="8"/>
        <v>1.2879000000000003</v>
      </c>
      <c r="M13" s="156">
        <f t="shared" si="9"/>
        <v>26.5</v>
      </c>
      <c r="N13" s="23"/>
      <c r="P13" s="38">
        <f t="shared" si="1"/>
        <v>11.0558</v>
      </c>
      <c r="Q13" s="38">
        <f t="shared" si="2"/>
        <v>6.1824500000000002</v>
      </c>
      <c r="R13" s="38">
        <f t="shared" si="3"/>
        <v>7.9738499999999997</v>
      </c>
      <c r="S13" s="38">
        <f t="shared" si="4"/>
        <v>1.2879000000000003</v>
      </c>
      <c r="T13" s="38">
        <f t="shared" si="10"/>
        <v>26.5</v>
      </c>
    </row>
    <row r="14" spans="1:20">
      <c r="A14" s="8" t="s">
        <v>56</v>
      </c>
      <c r="B14" s="203">
        <v>26.5</v>
      </c>
      <c r="C14" s="203">
        <v>26.5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11.0558</v>
      </c>
      <c r="J14" s="22">
        <f t="shared" si="6"/>
        <v>6.1824500000000002</v>
      </c>
      <c r="K14" s="22">
        <f t="shared" si="7"/>
        <v>7.9738499999999997</v>
      </c>
      <c r="L14" s="22">
        <f t="shared" si="8"/>
        <v>1.2879000000000003</v>
      </c>
      <c r="M14" s="156">
        <f t="shared" si="9"/>
        <v>26.5</v>
      </c>
      <c r="N14" s="23"/>
      <c r="P14" s="38">
        <f t="shared" si="1"/>
        <v>11.0558</v>
      </c>
      <c r="Q14" s="38">
        <f t="shared" si="2"/>
        <v>6.1824500000000002</v>
      </c>
      <c r="R14" s="38">
        <f t="shared" si="3"/>
        <v>7.9738499999999997</v>
      </c>
      <c r="S14" s="38">
        <f t="shared" si="4"/>
        <v>1.2879000000000003</v>
      </c>
      <c r="T14" s="38">
        <f t="shared" si="10"/>
        <v>26.5</v>
      </c>
    </row>
    <row r="15" spans="1:20">
      <c r="A15" s="8" t="s">
        <v>57</v>
      </c>
      <c r="B15" s="203">
        <v>26.5</v>
      </c>
      <c r="C15" s="203">
        <v>26.5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11.0558</v>
      </c>
      <c r="J15" s="22">
        <f t="shared" si="6"/>
        <v>6.1824500000000002</v>
      </c>
      <c r="K15" s="22">
        <f t="shared" si="7"/>
        <v>7.9738499999999997</v>
      </c>
      <c r="L15" s="22">
        <f t="shared" si="8"/>
        <v>1.2879000000000003</v>
      </c>
      <c r="M15" s="156">
        <f t="shared" si="9"/>
        <v>26.5</v>
      </c>
      <c r="N15" s="23"/>
      <c r="P15" s="38">
        <f t="shared" si="1"/>
        <v>11.0558</v>
      </c>
      <c r="Q15" s="38">
        <f t="shared" si="2"/>
        <v>6.1824500000000002</v>
      </c>
      <c r="R15" s="38">
        <f t="shared" si="3"/>
        <v>7.9738499999999997</v>
      </c>
      <c r="S15" s="38">
        <f t="shared" si="4"/>
        <v>1.2879000000000003</v>
      </c>
      <c r="T15" s="38">
        <f t="shared" si="10"/>
        <v>26.5</v>
      </c>
    </row>
    <row r="16" spans="1:20">
      <c r="A16" s="8" t="s">
        <v>58</v>
      </c>
      <c r="B16" s="203">
        <v>26.5</v>
      </c>
      <c r="C16" s="203">
        <v>26.5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11.0558</v>
      </c>
      <c r="J16" s="22">
        <f t="shared" si="6"/>
        <v>6.1824500000000002</v>
      </c>
      <c r="K16" s="22">
        <f t="shared" si="7"/>
        <v>7.9738499999999997</v>
      </c>
      <c r="L16" s="22">
        <f t="shared" si="8"/>
        <v>1.2879000000000003</v>
      </c>
      <c r="M16" s="156">
        <f t="shared" si="9"/>
        <v>26.5</v>
      </c>
      <c r="N16" s="23"/>
      <c r="P16" s="38">
        <f t="shared" si="1"/>
        <v>11.0558</v>
      </c>
      <c r="Q16" s="38">
        <f t="shared" si="2"/>
        <v>6.1824500000000002</v>
      </c>
      <c r="R16" s="38">
        <f t="shared" si="3"/>
        <v>7.9738499999999997</v>
      </c>
      <c r="S16" s="38">
        <f t="shared" si="4"/>
        <v>1.2879000000000003</v>
      </c>
      <c r="T16" s="38">
        <f t="shared" si="10"/>
        <v>26.5</v>
      </c>
    </row>
    <row r="17" spans="1:20">
      <c r="A17" s="8" t="s">
        <v>59</v>
      </c>
      <c r="B17" s="203">
        <v>26.5</v>
      </c>
      <c r="C17" s="203">
        <v>26.5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11.0558</v>
      </c>
      <c r="J17" s="22">
        <f t="shared" si="6"/>
        <v>6.1824500000000002</v>
      </c>
      <c r="K17" s="22">
        <f t="shared" si="7"/>
        <v>7.9738499999999997</v>
      </c>
      <c r="L17" s="22">
        <f t="shared" si="8"/>
        <v>1.2879000000000003</v>
      </c>
      <c r="M17" s="156">
        <f t="shared" si="9"/>
        <v>26.5</v>
      </c>
      <c r="N17" s="23"/>
      <c r="P17" s="38">
        <f t="shared" si="1"/>
        <v>11.0558</v>
      </c>
      <c r="Q17" s="38">
        <f t="shared" si="2"/>
        <v>6.1824500000000002</v>
      </c>
      <c r="R17" s="38">
        <f t="shared" si="3"/>
        <v>7.9738499999999997</v>
      </c>
      <c r="S17" s="38">
        <f t="shared" si="4"/>
        <v>1.2879000000000003</v>
      </c>
      <c r="T17" s="38">
        <f t="shared" si="10"/>
        <v>26.5</v>
      </c>
    </row>
    <row r="18" spans="1:20">
      <c r="A18" s="8" t="s">
        <v>60</v>
      </c>
      <c r="B18" s="203">
        <v>26.5</v>
      </c>
      <c r="C18" s="203">
        <v>26.5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11.0558</v>
      </c>
      <c r="J18" s="22">
        <f t="shared" si="6"/>
        <v>6.1824500000000002</v>
      </c>
      <c r="K18" s="22">
        <f t="shared" si="7"/>
        <v>7.9738499999999997</v>
      </c>
      <c r="L18" s="22">
        <f t="shared" si="8"/>
        <v>1.2879000000000003</v>
      </c>
      <c r="M18" s="156">
        <f t="shared" si="9"/>
        <v>26.5</v>
      </c>
      <c r="N18" s="23"/>
      <c r="P18" s="38">
        <f t="shared" si="1"/>
        <v>11.0558</v>
      </c>
      <c r="Q18" s="38">
        <f t="shared" si="2"/>
        <v>6.1824500000000002</v>
      </c>
      <c r="R18" s="38">
        <f t="shared" si="3"/>
        <v>7.9738499999999997</v>
      </c>
      <c r="S18" s="38">
        <f t="shared" si="4"/>
        <v>1.2879000000000003</v>
      </c>
      <c r="T18" s="38">
        <f t="shared" si="10"/>
        <v>26.5</v>
      </c>
    </row>
    <row r="19" spans="1:20">
      <c r="A19" s="8" t="s">
        <v>61</v>
      </c>
      <c r="B19" s="203">
        <v>26.5</v>
      </c>
      <c r="C19" s="203">
        <v>26.5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11.0558</v>
      </c>
      <c r="J19" s="22">
        <f t="shared" si="6"/>
        <v>6.1824500000000002</v>
      </c>
      <c r="K19" s="22">
        <f t="shared" si="7"/>
        <v>7.9738499999999997</v>
      </c>
      <c r="L19" s="22">
        <f t="shared" si="8"/>
        <v>1.2879000000000003</v>
      </c>
      <c r="M19" s="156">
        <f t="shared" si="9"/>
        <v>26.5</v>
      </c>
      <c r="N19" s="23"/>
      <c r="P19" s="38">
        <f t="shared" si="1"/>
        <v>11.0558</v>
      </c>
      <c r="Q19" s="38">
        <f t="shared" si="2"/>
        <v>6.1824500000000002</v>
      </c>
      <c r="R19" s="38">
        <f t="shared" si="3"/>
        <v>7.9738499999999997</v>
      </c>
      <c r="S19" s="38">
        <f t="shared" si="4"/>
        <v>1.2879000000000003</v>
      </c>
      <c r="T19" s="38">
        <f t="shared" si="10"/>
        <v>26.5</v>
      </c>
    </row>
    <row r="20" spans="1:20">
      <c r="A20" s="8" t="s">
        <v>62</v>
      </c>
      <c r="B20" s="203">
        <v>26.5</v>
      </c>
      <c r="C20" s="203">
        <v>26.5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11.0558</v>
      </c>
      <c r="J20" s="22">
        <f t="shared" si="6"/>
        <v>6.1824500000000002</v>
      </c>
      <c r="K20" s="22">
        <f t="shared" si="7"/>
        <v>7.9738499999999997</v>
      </c>
      <c r="L20" s="22">
        <f t="shared" si="8"/>
        <v>1.2879000000000003</v>
      </c>
      <c r="M20" s="156">
        <f t="shared" si="9"/>
        <v>26.5</v>
      </c>
      <c r="N20" s="23"/>
      <c r="P20" s="38">
        <f t="shared" si="1"/>
        <v>11.0558</v>
      </c>
      <c r="Q20" s="38">
        <f t="shared" si="2"/>
        <v>6.1824500000000002</v>
      </c>
      <c r="R20" s="38">
        <f t="shared" si="3"/>
        <v>7.9738499999999997</v>
      </c>
      <c r="S20" s="38">
        <f t="shared" si="4"/>
        <v>1.2879000000000003</v>
      </c>
      <c r="T20" s="38">
        <f t="shared" si="10"/>
        <v>26.5</v>
      </c>
    </row>
    <row r="21" spans="1:20">
      <c r="A21" s="8" t="s">
        <v>63</v>
      </c>
      <c r="B21" s="203">
        <v>26.5</v>
      </c>
      <c r="C21" s="203">
        <v>26.5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11.0558</v>
      </c>
      <c r="J21" s="22">
        <f t="shared" si="6"/>
        <v>6.1824500000000002</v>
      </c>
      <c r="K21" s="22">
        <f t="shared" si="7"/>
        <v>7.9738499999999997</v>
      </c>
      <c r="L21" s="22">
        <f t="shared" si="8"/>
        <v>1.2879000000000003</v>
      </c>
      <c r="M21" s="156">
        <f t="shared" si="9"/>
        <v>26.5</v>
      </c>
      <c r="N21" s="23"/>
      <c r="P21" s="38">
        <f t="shared" si="1"/>
        <v>11.0558</v>
      </c>
      <c r="Q21" s="38">
        <f t="shared" si="2"/>
        <v>6.1824500000000002</v>
      </c>
      <c r="R21" s="38">
        <f t="shared" si="3"/>
        <v>7.9738499999999997</v>
      </c>
      <c r="S21" s="38">
        <f t="shared" si="4"/>
        <v>1.2879000000000003</v>
      </c>
      <c r="T21" s="38">
        <f t="shared" si="10"/>
        <v>26.5</v>
      </c>
    </row>
    <row r="22" spans="1:20">
      <c r="A22" s="8" t="s">
        <v>64</v>
      </c>
      <c r="B22" s="203">
        <v>26.5</v>
      </c>
      <c r="C22" s="203">
        <v>26.5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11.0558</v>
      </c>
      <c r="J22" s="22">
        <f t="shared" si="6"/>
        <v>6.1824500000000002</v>
      </c>
      <c r="K22" s="22">
        <f t="shared" si="7"/>
        <v>7.9738499999999997</v>
      </c>
      <c r="L22" s="22">
        <f t="shared" si="8"/>
        <v>1.2879000000000003</v>
      </c>
      <c r="M22" s="156">
        <f t="shared" si="9"/>
        <v>26.5</v>
      </c>
      <c r="N22" s="23"/>
      <c r="P22" s="38">
        <f t="shared" si="1"/>
        <v>11.0558</v>
      </c>
      <c r="Q22" s="38">
        <f t="shared" si="2"/>
        <v>6.1824500000000002</v>
      </c>
      <c r="R22" s="38">
        <f t="shared" si="3"/>
        <v>7.9738499999999997</v>
      </c>
      <c r="S22" s="38">
        <f t="shared" si="4"/>
        <v>1.2879000000000003</v>
      </c>
      <c r="T22" s="38">
        <f t="shared" si="10"/>
        <v>26.5</v>
      </c>
    </row>
    <row r="23" spans="1:20">
      <c r="A23" s="8" t="s">
        <v>65</v>
      </c>
      <c r="B23" s="203">
        <v>26.5</v>
      </c>
      <c r="C23" s="203">
        <v>26.5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11.0558</v>
      </c>
      <c r="J23" s="22">
        <f t="shared" si="6"/>
        <v>6.1824500000000002</v>
      </c>
      <c r="K23" s="22">
        <f t="shared" si="7"/>
        <v>7.9738499999999997</v>
      </c>
      <c r="L23" s="22">
        <f t="shared" si="8"/>
        <v>1.2879000000000003</v>
      </c>
      <c r="M23" s="156">
        <f t="shared" si="9"/>
        <v>26.5</v>
      </c>
      <c r="N23" s="23"/>
      <c r="P23" s="38">
        <f t="shared" si="1"/>
        <v>11.0558</v>
      </c>
      <c r="Q23" s="38">
        <f t="shared" si="2"/>
        <v>6.1824500000000002</v>
      </c>
      <c r="R23" s="38">
        <f t="shared" si="3"/>
        <v>7.9738499999999997</v>
      </c>
      <c r="S23" s="38">
        <f t="shared" si="4"/>
        <v>1.2879000000000003</v>
      </c>
      <c r="T23" s="38">
        <f t="shared" si="10"/>
        <v>26.5</v>
      </c>
    </row>
    <row r="24" spans="1:20">
      <c r="A24" s="8" t="s">
        <v>66</v>
      </c>
      <c r="B24" s="203">
        <v>26.5</v>
      </c>
      <c r="C24" s="203">
        <v>26.5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11.0558</v>
      </c>
      <c r="J24" s="22">
        <f t="shared" si="6"/>
        <v>6.1824500000000002</v>
      </c>
      <c r="K24" s="22">
        <f t="shared" si="7"/>
        <v>7.9738499999999997</v>
      </c>
      <c r="L24" s="22">
        <f t="shared" si="8"/>
        <v>1.2879000000000003</v>
      </c>
      <c r="M24" s="156">
        <f t="shared" si="9"/>
        <v>26.5</v>
      </c>
      <c r="N24" s="23"/>
      <c r="P24" s="38">
        <f t="shared" si="1"/>
        <v>11.0558</v>
      </c>
      <c r="Q24" s="38">
        <f t="shared" si="2"/>
        <v>6.1824500000000002</v>
      </c>
      <c r="R24" s="38">
        <f t="shared" si="3"/>
        <v>7.9738499999999997</v>
      </c>
      <c r="S24" s="38">
        <f t="shared" si="4"/>
        <v>1.2879000000000003</v>
      </c>
      <c r="T24" s="38">
        <f t="shared" si="10"/>
        <v>26.5</v>
      </c>
    </row>
    <row r="25" spans="1:20">
      <c r="A25" s="8" t="s">
        <v>67</v>
      </c>
      <c r="B25" s="203">
        <v>26.5</v>
      </c>
      <c r="C25" s="203">
        <v>26.5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11.0558</v>
      </c>
      <c r="J25" s="22">
        <f t="shared" si="6"/>
        <v>6.1824500000000002</v>
      </c>
      <c r="K25" s="22">
        <f t="shared" si="7"/>
        <v>7.9738499999999997</v>
      </c>
      <c r="L25" s="22">
        <f t="shared" si="8"/>
        <v>1.2879000000000003</v>
      </c>
      <c r="M25" s="156">
        <f t="shared" si="9"/>
        <v>26.5</v>
      </c>
      <c r="N25" s="23"/>
      <c r="P25" s="38">
        <f t="shared" si="1"/>
        <v>11.0558</v>
      </c>
      <c r="Q25" s="38">
        <f t="shared" si="2"/>
        <v>6.1824500000000002</v>
      </c>
      <c r="R25" s="38">
        <f t="shared" si="3"/>
        <v>7.9738499999999997</v>
      </c>
      <c r="S25" s="38">
        <f t="shared" si="4"/>
        <v>1.2879000000000003</v>
      </c>
      <c r="T25" s="38">
        <f t="shared" si="10"/>
        <v>26.5</v>
      </c>
    </row>
    <row r="26" spans="1:20">
      <c r="A26" s="8" t="s">
        <v>68</v>
      </c>
      <c r="B26" s="203">
        <v>26.5</v>
      </c>
      <c r="C26" s="203">
        <v>26.5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11.0558</v>
      </c>
      <c r="J26" s="22">
        <f t="shared" si="6"/>
        <v>6.1824500000000002</v>
      </c>
      <c r="K26" s="22">
        <f t="shared" si="7"/>
        <v>7.9738499999999997</v>
      </c>
      <c r="L26" s="22">
        <f t="shared" si="8"/>
        <v>1.2879000000000003</v>
      </c>
      <c r="M26" s="156">
        <f t="shared" si="9"/>
        <v>26.5</v>
      </c>
      <c r="N26" s="23"/>
      <c r="P26" s="38">
        <f t="shared" si="1"/>
        <v>11.0558</v>
      </c>
      <c r="Q26" s="38">
        <f t="shared" si="2"/>
        <v>6.1824500000000002</v>
      </c>
      <c r="R26" s="38">
        <f t="shared" si="3"/>
        <v>7.9738499999999997</v>
      </c>
      <c r="S26" s="38">
        <f t="shared" si="4"/>
        <v>1.2879000000000003</v>
      </c>
      <c r="T26" s="38">
        <f t="shared" si="10"/>
        <v>26.5</v>
      </c>
    </row>
    <row r="27" spans="1:20">
      <c r="A27" s="8" t="s">
        <v>69</v>
      </c>
      <c r="B27" s="203">
        <v>26.5</v>
      </c>
      <c r="C27" s="203">
        <v>26.5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11.0558</v>
      </c>
      <c r="J27" s="22">
        <f t="shared" si="6"/>
        <v>6.1824500000000002</v>
      </c>
      <c r="K27" s="22">
        <f t="shared" si="7"/>
        <v>7.9738499999999997</v>
      </c>
      <c r="L27" s="22">
        <f t="shared" si="8"/>
        <v>1.2879000000000003</v>
      </c>
      <c r="M27" s="156">
        <f t="shared" si="9"/>
        <v>26.5</v>
      </c>
      <c r="N27" s="23"/>
      <c r="P27" s="38">
        <f t="shared" si="1"/>
        <v>11.0558</v>
      </c>
      <c r="Q27" s="38">
        <f t="shared" si="2"/>
        <v>6.1824500000000002</v>
      </c>
      <c r="R27" s="38">
        <f t="shared" si="3"/>
        <v>7.9738499999999997</v>
      </c>
      <c r="S27" s="38">
        <f t="shared" si="4"/>
        <v>1.2879000000000003</v>
      </c>
      <c r="T27" s="38">
        <f t="shared" si="10"/>
        <v>26.5</v>
      </c>
    </row>
    <row r="28" spans="1:20">
      <c r="A28" s="8" t="s">
        <v>70</v>
      </c>
      <c r="B28" s="203">
        <v>26.5</v>
      </c>
      <c r="C28" s="203">
        <v>26.5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11.0558</v>
      </c>
      <c r="J28" s="22">
        <f t="shared" si="6"/>
        <v>6.1824500000000002</v>
      </c>
      <c r="K28" s="22">
        <f t="shared" si="7"/>
        <v>7.9738499999999997</v>
      </c>
      <c r="L28" s="22">
        <f t="shared" si="8"/>
        <v>1.2879000000000003</v>
      </c>
      <c r="M28" s="156">
        <f t="shared" si="9"/>
        <v>26.5</v>
      </c>
      <c r="N28" s="23"/>
      <c r="P28" s="38">
        <f t="shared" si="1"/>
        <v>11.0558</v>
      </c>
      <c r="Q28" s="38">
        <f t="shared" si="2"/>
        <v>6.1824500000000002</v>
      </c>
      <c r="R28" s="38">
        <f t="shared" si="3"/>
        <v>7.9738499999999997</v>
      </c>
      <c r="S28" s="38">
        <f t="shared" si="4"/>
        <v>1.2879000000000003</v>
      </c>
      <c r="T28" s="38">
        <f t="shared" si="10"/>
        <v>26.5</v>
      </c>
    </row>
    <row r="29" spans="1:20">
      <c r="A29" s="8" t="s">
        <v>71</v>
      </c>
      <c r="B29" s="203">
        <v>26.5</v>
      </c>
      <c r="C29" s="203">
        <v>26.5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11.0558</v>
      </c>
      <c r="J29" s="22">
        <f t="shared" si="6"/>
        <v>6.1824500000000002</v>
      </c>
      <c r="K29" s="22">
        <f t="shared" si="7"/>
        <v>7.9738499999999997</v>
      </c>
      <c r="L29" s="22">
        <f t="shared" si="8"/>
        <v>1.2879000000000003</v>
      </c>
      <c r="M29" s="156">
        <f t="shared" si="9"/>
        <v>26.5</v>
      </c>
      <c r="N29" s="23"/>
      <c r="P29" s="38">
        <f t="shared" si="1"/>
        <v>11.0558</v>
      </c>
      <c r="Q29" s="38">
        <f t="shared" si="2"/>
        <v>6.1824500000000002</v>
      </c>
      <c r="R29" s="38">
        <f t="shared" si="3"/>
        <v>7.9738499999999997</v>
      </c>
      <c r="S29" s="38">
        <f t="shared" si="4"/>
        <v>1.2879000000000003</v>
      </c>
      <c r="T29" s="38">
        <f t="shared" si="10"/>
        <v>26.5</v>
      </c>
    </row>
    <row r="30" spans="1:20">
      <c r="A30" s="8" t="s">
        <v>72</v>
      </c>
      <c r="B30" s="203">
        <v>26.5</v>
      </c>
      <c r="C30" s="203">
        <v>26.5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11.0558</v>
      </c>
      <c r="J30" s="22">
        <f t="shared" si="6"/>
        <v>6.1824500000000002</v>
      </c>
      <c r="K30" s="22">
        <f t="shared" si="7"/>
        <v>7.9738499999999997</v>
      </c>
      <c r="L30" s="22">
        <f t="shared" si="8"/>
        <v>1.2879000000000003</v>
      </c>
      <c r="M30" s="156">
        <f t="shared" si="9"/>
        <v>26.5</v>
      </c>
      <c r="N30" s="23"/>
      <c r="P30" s="38">
        <f t="shared" si="1"/>
        <v>11.0558</v>
      </c>
      <c r="Q30" s="38">
        <f t="shared" si="2"/>
        <v>6.1824500000000002</v>
      </c>
      <c r="R30" s="38">
        <f t="shared" si="3"/>
        <v>7.9738499999999997</v>
      </c>
      <c r="S30" s="38">
        <f t="shared" si="4"/>
        <v>1.2879000000000003</v>
      </c>
      <c r="T30" s="38">
        <f t="shared" si="10"/>
        <v>26.5</v>
      </c>
    </row>
    <row r="31" spans="1:20">
      <c r="A31" s="8" t="s">
        <v>73</v>
      </c>
      <c r="B31" s="203">
        <v>26.5</v>
      </c>
      <c r="C31" s="203">
        <v>26.5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11.0558</v>
      </c>
      <c r="J31" s="22">
        <f t="shared" si="6"/>
        <v>6.1824500000000002</v>
      </c>
      <c r="K31" s="22">
        <f t="shared" si="7"/>
        <v>7.9738499999999997</v>
      </c>
      <c r="L31" s="22">
        <f t="shared" si="8"/>
        <v>1.2879000000000003</v>
      </c>
      <c r="M31" s="156">
        <f t="shared" si="9"/>
        <v>26.5</v>
      </c>
      <c r="N31" s="23"/>
      <c r="P31" s="38">
        <f t="shared" si="1"/>
        <v>11.0558</v>
      </c>
      <c r="Q31" s="38">
        <f t="shared" si="2"/>
        <v>6.1824500000000002</v>
      </c>
      <c r="R31" s="38">
        <f t="shared" si="3"/>
        <v>7.9738499999999997</v>
      </c>
      <c r="S31" s="38">
        <f t="shared" si="4"/>
        <v>1.2879000000000003</v>
      </c>
      <c r="T31" s="38">
        <f t="shared" si="10"/>
        <v>26.5</v>
      </c>
    </row>
    <row r="32" spans="1:20">
      <c r="A32" s="8" t="s">
        <v>74</v>
      </c>
      <c r="B32" s="203">
        <v>26.5</v>
      </c>
      <c r="C32" s="203">
        <v>26.5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11.0558</v>
      </c>
      <c r="J32" s="22">
        <f t="shared" si="6"/>
        <v>6.1824500000000002</v>
      </c>
      <c r="K32" s="22">
        <f t="shared" si="7"/>
        <v>7.9738499999999997</v>
      </c>
      <c r="L32" s="22">
        <f t="shared" si="8"/>
        <v>1.2879000000000003</v>
      </c>
      <c r="M32" s="156">
        <f t="shared" si="9"/>
        <v>26.5</v>
      </c>
      <c r="N32" s="23"/>
      <c r="P32" s="38">
        <f t="shared" si="1"/>
        <v>11.0558</v>
      </c>
      <c r="Q32" s="38">
        <f t="shared" si="2"/>
        <v>6.1824500000000002</v>
      </c>
      <c r="R32" s="38">
        <f t="shared" si="3"/>
        <v>7.9738499999999997</v>
      </c>
      <c r="S32" s="38">
        <f t="shared" si="4"/>
        <v>1.2879000000000003</v>
      </c>
      <c r="T32" s="38">
        <f t="shared" si="10"/>
        <v>26.5</v>
      </c>
    </row>
    <row r="33" spans="1:20">
      <c r="A33" s="8" t="s">
        <v>75</v>
      </c>
      <c r="B33" s="203">
        <v>26.5</v>
      </c>
      <c r="C33" s="203">
        <v>26.5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11.0558</v>
      </c>
      <c r="J33" s="22">
        <f t="shared" si="6"/>
        <v>6.1824500000000002</v>
      </c>
      <c r="K33" s="22">
        <f t="shared" si="7"/>
        <v>7.9738499999999997</v>
      </c>
      <c r="L33" s="22">
        <f t="shared" si="8"/>
        <v>1.2879000000000003</v>
      </c>
      <c r="M33" s="156">
        <f t="shared" si="9"/>
        <v>26.5</v>
      </c>
      <c r="N33" s="23"/>
      <c r="P33" s="38">
        <f t="shared" si="1"/>
        <v>11.0558</v>
      </c>
      <c r="Q33" s="38">
        <f t="shared" si="2"/>
        <v>6.1824500000000002</v>
      </c>
      <c r="R33" s="38">
        <f t="shared" si="3"/>
        <v>7.9738499999999997</v>
      </c>
      <c r="S33" s="38">
        <f t="shared" si="4"/>
        <v>1.2879000000000003</v>
      </c>
      <c r="T33" s="38">
        <f t="shared" si="10"/>
        <v>26.5</v>
      </c>
    </row>
    <row r="34" spans="1:20">
      <c r="A34" s="8" t="s">
        <v>76</v>
      </c>
      <c r="B34" s="203">
        <v>26.5</v>
      </c>
      <c r="C34" s="203">
        <v>26.5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11.0558</v>
      </c>
      <c r="J34" s="22">
        <f t="shared" si="6"/>
        <v>6.1824500000000002</v>
      </c>
      <c r="K34" s="22">
        <f t="shared" si="7"/>
        <v>7.9738499999999997</v>
      </c>
      <c r="L34" s="22">
        <f t="shared" si="8"/>
        <v>1.2879000000000003</v>
      </c>
      <c r="M34" s="156">
        <f t="shared" si="9"/>
        <v>26.5</v>
      </c>
      <c r="N34" s="23"/>
      <c r="P34" s="38">
        <f t="shared" si="1"/>
        <v>11.0558</v>
      </c>
      <c r="Q34" s="38">
        <f t="shared" si="2"/>
        <v>6.1824500000000002</v>
      </c>
      <c r="R34" s="38">
        <f t="shared" si="3"/>
        <v>7.9738499999999997</v>
      </c>
      <c r="S34" s="38">
        <f t="shared" si="4"/>
        <v>1.2879000000000003</v>
      </c>
      <c r="T34" s="38">
        <f t="shared" si="10"/>
        <v>26.5</v>
      </c>
    </row>
    <row r="35" spans="1:20">
      <c r="A35" s="8" t="s">
        <v>77</v>
      </c>
      <c r="B35" s="203">
        <v>26.5</v>
      </c>
      <c r="C35" s="203">
        <v>26.5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11.0558</v>
      </c>
      <c r="J35" s="22">
        <f t="shared" si="6"/>
        <v>6.1824500000000002</v>
      </c>
      <c r="K35" s="22">
        <f t="shared" si="7"/>
        <v>7.9738499999999997</v>
      </c>
      <c r="L35" s="22">
        <f t="shared" si="8"/>
        <v>1.2879000000000003</v>
      </c>
      <c r="M35" s="156">
        <f t="shared" si="9"/>
        <v>26.5</v>
      </c>
      <c r="N35" s="23"/>
      <c r="P35" s="38">
        <f t="shared" ref="P35:P66" si="12">I35</f>
        <v>11.0558</v>
      </c>
      <c r="Q35" s="38">
        <f t="shared" ref="Q35:Q66" si="13">J35</f>
        <v>6.1824500000000002</v>
      </c>
      <c r="R35" s="38">
        <f t="shared" ref="R35:R66" si="14">K35</f>
        <v>7.9738499999999997</v>
      </c>
      <c r="S35" s="38">
        <f t="shared" ref="S35:S66" si="15">L35</f>
        <v>1.2879000000000003</v>
      </c>
      <c r="T35" s="38">
        <f t="shared" si="10"/>
        <v>26.5</v>
      </c>
    </row>
    <row r="36" spans="1:20">
      <c r="A36" s="8" t="s">
        <v>78</v>
      </c>
      <c r="B36" s="203">
        <v>26.5</v>
      </c>
      <c r="C36" s="203">
        <v>26.5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11.0558</v>
      </c>
      <c r="J36" s="22">
        <f t="shared" si="6"/>
        <v>6.1824500000000002</v>
      </c>
      <c r="K36" s="22">
        <f t="shared" si="7"/>
        <v>7.9738499999999997</v>
      </c>
      <c r="L36" s="22">
        <f t="shared" si="8"/>
        <v>1.2879000000000003</v>
      </c>
      <c r="M36" s="156">
        <f t="shared" si="9"/>
        <v>26.5</v>
      </c>
      <c r="N36" s="23"/>
      <c r="P36" s="38">
        <f t="shared" si="12"/>
        <v>11.0558</v>
      </c>
      <c r="Q36" s="38">
        <f t="shared" si="13"/>
        <v>6.1824500000000002</v>
      </c>
      <c r="R36" s="38">
        <f t="shared" si="14"/>
        <v>7.9738499999999997</v>
      </c>
      <c r="S36" s="38">
        <f t="shared" si="15"/>
        <v>1.2879000000000003</v>
      </c>
      <c r="T36" s="38">
        <f t="shared" si="10"/>
        <v>26.5</v>
      </c>
    </row>
    <row r="37" spans="1:20">
      <c r="A37" s="8" t="s">
        <v>79</v>
      </c>
      <c r="B37" s="203">
        <v>26.5</v>
      </c>
      <c r="C37" s="203">
        <v>26.5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11.0558</v>
      </c>
      <c r="J37" s="22">
        <f t="shared" si="6"/>
        <v>6.1824500000000002</v>
      </c>
      <c r="K37" s="22">
        <f t="shared" si="7"/>
        <v>7.9738499999999997</v>
      </c>
      <c r="L37" s="22">
        <f t="shared" si="8"/>
        <v>1.2879000000000003</v>
      </c>
      <c r="M37" s="156">
        <f t="shared" si="9"/>
        <v>26.5</v>
      </c>
      <c r="N37" s="23"/>
      <c r="P37" s="38">
        <f t="shared" si="12"/>
        <v>11.0558</v>
      </c>
      <c r="Q37" s="38">
        <f t="shared" si="13"/>
        <v>6.1824500000000002</v>
      </c>
      <c r="R37" s="38">
        <f t="shared" si="14"/>
        <v>7.9738499999999997</v>
      </c>
      <c r="S37" s="38">
        <f t="shared" si="15"/>
        <v>1.2879000000000003</v>
      </c>
      <c r="T37" s="38">
        <f t="shared" si="10"/>
        <v>26.5</v>
      </c>
    </row>
    <row r="38" spans="1:20">
      <c r="A38" s="8" t="s">
        <v>80</v>
      </c>
      <c r="B38" s="203">
        <v>26.5</v>
      </c>
      <c r="C38" s="203">
        <v>26.5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11.0558</v>
      </c>
      <c r="J38" s="22">
        <f t="shared" si="6"/>
        <v>6.1824500000000002</v>
      </c>
      <c r="K38" s="22">
        <f t="shared" si="7"/>
        <v>7.9738499999999997</v>
      </c>
      <c r="L38" s="22">
        <f t="shared" si="8"/>
        <v>1.2879000000000003</v>
      </c>
      <c r="M38" s="156">
        <f t="shared" si="9"/>
        <v>26.5</v>
      </c>
      <c r="N38" s="23"/>
      <c r="P38" s="38">
        <f t="shared" si="12"/>
        <v>11.0558</v>
      </c>
      <c r="Q38" s="38">
        <f t="shared" si="13"/>
        <v>6.1824500000000002</v>
      </c>
      <c r="R38" s="38">
        <f t="shared" si="14"/>
        <v>7.9738499999999997</v>
      </c>
      <c r="S38" s="38">
        <f t="shared" si="15"/>
        <v>1.2879000000000003</v>
      </c>
      <c r="T38" s="38">
        <f t="shared" si="10"/>
        <v>26.5</v>
      </c>
    </row>
    <row r="39" spans="1:20">
      <c r="A39" s="8" t="s">
        <v>81</v>
      </c>
      <c r="B39" s="203">
        <v>26.5</v>
      </c>
      <c r="C39" s="203">
        <v>26.5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11.0558</v>
      </c>
      <c r="J39" s="22">
        <f t="shared" si="6"/>
        <v>6.1824500000000002</v>
      </c>
      <c r="K39" s="22">
        <f t="shared" si="7"/>
        <v>7.9738499999999997</v>
      </c>
      <c r="L39" s="22">
        <f t="shared" si="8"/>
        <v>1.2879000000000003</v>
      </c>
      <c r="M39" s="156">
        <f t="shared" si="9"/>
        <v>26.5</v>
      </c>
      <c r="N39" s="23"/>
      <c r="P39" s="38">
        <f t="shared" si="12"/>
        <v>11.0558</v>
      </c>
      <c r="Q39" s="38">
        <f t="shared" si="13"/>
        <v>6.1824500000000002</v>
      </c>
      <c r="R39" s="38">
        <f t="shared" si="14"/>
        <v>7.9738499999999997</v>
      </c>
      <c r="S39" s="38">
        <f t="shared" si="15"/>
        <v>1.2879000000000003</v>
      </c>
      <c r="T39" s="38">
        <f t="shared" si="10"/>
        <v>26.5</v>
      </c>
    </row>
    <row r="40" spans="1:20">
      <c r="A40" s="8" t="s">
        <v>82</v>
      </c>
      <c r="B40" s="203">
        <v>26.5</v>
      </c>
      <c r="C40" s="203">
        <v>26.5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11.0558</v>
      </c>
      <c r="J40" s="22">
        <f t="shared" si="6"/>
        <v>6.1824500000000002</v>
      </c>
      <c r="K40" s="22">
        <f t="shared" si="7"/>
        <v>7.9738499999999997</v>
      </c>
      <c r="L40" s="22">
        <f t="shared" si="8"/>
        <v>1.2879000000000003</v>
      </c>
      <c r="M40" s="156">
        <f t="shared" si="9"/>
        <v>26.5</v>
      </c>
      <c r="N40" s="23"/>
      <c r="P40" s="38">
        <f t="shared" si="12"/>
        <v>11.0558</v>
      </c>
      <c r="Q40" s="38">
        <f t="shared" si="13"/>
        <v>6.1824500000000002</v>
      </c>
      <c r="R40" s="38">
        <f t="shared" si="14"/>
        <v>7.9738499999999997</v>
      </c>
      <c r="S40" s="38">
        <f t="shared" si="15"/>
        <v>1.2879000000000003</v>
      </c>
      <c r="T40" s="38">
        <f t="shared" si="10"/>
        <v>26.5</v>
      </c>
    </row>
    <row r="41" spans="1:20">
      <c r="A41" s="8" t="s">
        <v>83</v>
      </c>
      <c r="B41" s="203">
        <v>26.5</v>
      </c>
      <c r="C41" s="203">
        <v>26.5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11.0558</v>
      </c>
      <c r="J41" s="22">
        <f t="shared" si="6"/>
        <v>6.1824500000000002</v>
      </c>
      <c r="K41" s="22">
        <f t="shared" si="7"/>
        <v>7.9738499999999997</v>
      </c>
      <c r="L41" s="22">
        <f t="shared" si="8"/>
        <v>1.2879000000000003</v>
      </c>
      <c r="M41" s="156">
        <f t="shared" si="9"/>
        <v>26.5</v>
      </c>
      <c r="N41" s="23"/>
      <c r="P41" s="38">
        <f t="shared" si="12"/>
        <v>11.0558</v>
      </c>
      <c r="Q41" s="38">
        <f t="shared" si="13"/>
        <v>6.1824500000000002</v>
      </c>
      <c r="R41" s="38">
        <f t="shared" si="14"/>
        <v>7.9738499999999997</v>
      </c>
      <c r="S41" s="38">
        <f t="shared" si="15"/>
        <v>1.2879000000000003</v>
      </c>
      <c r="T41" s="38">
        <f t="shared" si="10"/>
        <v>26.5</v>
      </c>
    </row>
    <row r="42" spans="1:20">
      <c r="A42" s="8" t="s">
        <v>84</v>
      </c>
      <c r="B42" s="203">
        <v>26.5</v>
      </c>
      <c r="C42" s="203">
        <v>26.5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11.0558</v>
      </c>
      <c r="J42" s="22">
        <f t="shared" si="6"/>
        <v>6.1824500000000002</v>
      </c>
      <c r="K42" s="22">
        <f t="shared" si="7"/>
        <v>7.9738499999999997</v>
      </c>
      <c r="L42" s="22">
        <f t="shared" si="8"/>
        <v>1.2879000000000003</v>
      </c>
      <c r="M42" s="156">
        <f t="shared" si="9"/>
        <v>26.5</v>
      </c>
      <c r="N42" s="23"/>
      <c r="P42" s="38">
        <f t="shared" si="12"/>
        <v>11.0558</v>
      </c>
      <c r="Q42" s="38">
        <f t="shared" si="13"/>
        <v>6.1824500000000002</v>
      </c>
      <c r="R42" s="38">
        <f t="shared" si="14"/>
        <v>7.9738499999999997</v>
      </c>
      <c r="S42" s="38">
        <f t="shared" si="15"/>
        <v>1.2879000000000003</v>
      </c>
      <c r="T42" s="38">
        <f t="shared" si="10"/>
        <v>26.5</v>
      </c>
    </row>
    <row r="43" spans="1:20">
      <c r="A43" s="8" t="s">
        <v>85</v>
      </c>
      <c r="B43" s="203">
        <v>26.5</v>
      </c>
      <c r="C43" s="203">
        <v>26.5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11.0558</v>
      </c>
      <c r="J43" s="22">
        <f t="shared" si="6"/>
        <v>6.1824500000000002</v>
      </c>
      <c r="K43" s="22">
        <f t="shared" si="7"/>
        <v>7.9738499999999997</v>
      </c>
      <c r="L43" s="22">
        <f t="shared" si="8"/>
        <v>1.2879000000000003</v>
      </c>
      <c r="M43" s="156">
        <f t="shared" si="9"/>
        <v>26.5</v>
      </c>
      <c r="N43" s="23"/>
      <c r="P43" s="38">
        <f t="shared" si="12"/>
        <v>11.0558</v>
      </c>
      <c r="Q43" s="38">
        <f t="shared" si="13"/>
        <v>6.1824500000000002</v>
      </c>
      <c r="R43" s="38">
        <f t="shared" si="14"/>
        <v>7.9738499999999997</v>
      </c>
      <c r="S43" s="38">
        <f t="shared" si="15"/>
        <v>1.2879000000000003</v>
      </c>
      <c r="T43" s="38">
        <f t="shared" si="10"/>
        <v>26.5</v>
      </c>
    </row>
    <row r="44" spans="1:20">
      <c r="A44" s="8" t="s">
        <v>86</v>
      </c>
      <c r="B44" s="203">
        <v>26.5</v>
      </c>
      <c r="C44" s="203">
        <v>26.5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11.0558</v>
      </c>
      <c r="J44" s="22">
        <f t="shared" si="6"/>
        <v>6.1824500000000002</v>
      </c>
      <c r="K44" s="22">
        <f t="shared" si="7"/>
        <v>7.9738499999999997</v>
      </c>
      <c r="L44" s="22">
        <f t="shared" si="8"/>
        <v>1.2879000000000003</v>
      </c>
      <c r="M44" s="156">
        <f t="shared" si="9"/>
        <v>26.5</v>
      </c>
      <c r="N44" s="23"/>
      <c r="P44" s="38">
        <f t="shared" si="12"/>
        <v>11.0558</v>
      </c>
      <c r="Q44" s="38">
        <f t="shared" si="13"/>
        <v>6.1824500000000002</v>
      </c>
      <c r="R44" s="38">
        <f t="shared" si="14"/>
        <v>7.9738499999999997</v>
      </c>
      <c r="S44" s="38">
        <f t="shared" si="15"/>
        <v>1.2879000000000003</v>
      </c>
      <c r="T44" s="38">
        <f t="shared" si="10"/>
        <v>26.5</v>
      </c>
    </row>
    <row r="45" spans="1:20">
      <c r="A45" s="8" t="s">
        <v>87</v>
      </c>
      <c r="B45" s="203">
        <v>26.5</v>
      </c>
      <c r="C45" s="203">
        <v>26.5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11.0558</v>
      </c>
      <c r="J45" s="22">
        <f t="shared" si="6"/>
        <v>6.1824500000000002</v>
      </c>
      <c r="K45" s="22">
        <f t="shared" si="7"/>
        <v>7.9738499999999997</v>
      </c>
      <c r="L45" s="22">
        <f t="shared" si="8"/>
        <v>1.2879000000000003</v>
      </c>
      <c r="M45" s="156">
        <f t="shared" si="9"/>
        <v>26.5</v>
      </c>
      <c r="N45" s="23"/>
      <c r="P45" s="38">
        <f t="shared" si="12"/>
        <v>11.0558</v>
      </c>
      <c r="Q45" s="38">
        <f t="shared" si="13"/>
        <v>6.1824500000000002</v>
      </c>
      <c r="R45" s="38">
        <f t="shared" si="14"/>
        <v>7.9738499999999997</v>
      </c>
      <c r="S45" s="38">
        <f t="shared" si="15"/>
        <v>1.2879000000000003</v>
      </c>
      <c r="T45" s="38">
        <f t="shared" si="10"/>
        <v>26.5</v>
      </c>
    </row>
    <row r="46" spans="1:20">
      <c r="A46" s="8" t="s">
        <v>88</v>
      </c>
      <c r="B46" s="203">
        <v>26.5</v>
      </c>
      <c r="C46" s="203">
        <v>26.5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11.0558</v>
      </c>
      <c r="J46" s="22">
        <f t="shared" si="6"/>
        <v>6.1824500000000002</v>
      </c>
      <c r="K46" s="22">
        <f t="shared" si="7"/>
        <v>7.9738499999999997</v>
      </c>
      <c r="L46" s="22">
        <f t="shared" si="8"/>
        <v>1.2879000000000003</v>
      </c>
      <c r="M46" s="156">
        <f t="shared" si="9"/>
        <v>26.5</v>
      </c>
      <c r="N46" s="23"/>
      <c r="P46" s="38">
        <f t="shared" si="12"/>
        <v>11.0558</v>
      </c>
      <c r="Q46" s="38">
        <f t="shared" si="13"/>
        <v>6.1824500000000002</v>
      </c>
      <c r="R46" s="38">
        <f t="shared" si="14"/>
        <v>7.9738499999999997</v>
      </c>
      <c r="S46" s="38">
        <f t="shared" si="15"/>
        <v>1.2879000000000003</v>
      </c>
      <c r="T46" s="38">
        <f t="shared" si="10"/>
        <v>26.5</v>
      </c>
    </row>
    <row r="47" spans="1:20">
      <c r="A47" s="8" t="s">
        <v>89</v>
      </c>
      <c r="B47" s="203">
        <v>26.5</v>
      </c>
      <c r="C47" s="203">
        <v>26.5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11.0558</v>
      </c>
      <c r="J47" s="22">
        <f t="shared" si="6"/>
        <v>6.1824500000000002</v>
      </c>
      <c r="K47" s="22">
        <f t="shared" si="7"/>
        <v>7.9738499999999997</v>
      </c>
      <c r="L47" s="22">
        <f t="shared" si="8"/>
        <v>1.2879000000000003</v>
      </c>
      <c r="M47" s="156">
        <f t="shared" si="9"/>
        <v>26.5</v>
      </c>
      <c r="N47" s="23"/>
      <c r="P47" s="38">
        <f t="shared" si="12"/>
        <v>11.0558</v>
      </c>
      <c r="Q47" s="38">
        <f t="shared" si="13"/>
        <v>6.1824500000000002</v>
      </c>
      <c r="R47" s="38">
        <f t="shared" si="14"/>
        <v>7.9738499999999997</v>
      </c>
      <c r="S47" s="38">
        <f t="shared" si="15"/>
        <v>1.2879000000000003</v>
      </c>
      <c r="T47" s="38">
        <f t="shared" si="10"/>
        <v>26.5</v>
      </c>
    </row>
    <row r="48" spans="1:20">
      <c r="A48" s="8" t="s">
        <v>90</v>
      </c>
      <c r="B48" s="203">
        <v>26.5</v>
      </c>
      <c r="C48" s="203">
        <v>26.5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11.0558</v>
      </c>
      <c r="J48" s="22">
        <f t="shared" si="6"/>
        <v>6.1824500000000002</v>
      </c>
      <c r="K48" s="22">
        <f t="shared" si="7"/>
        <v>7.9738499999999997</v>
      </c>
      <c r="L48" s="22">
        <f t="shared" si="8"/>
        <v>1.2879000000000003</v>
      </c>
      <c r="M48" s="156">
        <f t="shared" si="9"/>
        <v>26.5</v>
      </c>
      <c r="N48" s="23"/>
      <c r="P48" s="38">
        <f t="shared" si="12"/>
        <v>11.0558</v>
      </c>
      <c r="Q48" s="38">
        <f t="shared" si="13"/>
        <v>6.1824500000000002</v>
      </c>
      <c r="R48" s="38">
        <f t="shared" si="14"/>
        <v>7.9738499999999997</v>
      </c>
      <c r="S48" s="38">
        <f t="shared" si="15"/>
        <v>1.2879000000000003</v>
      </c>
      <c r="T48" s="38">
        <f t="shared" si="10"/>
        <v>26.5</v>
      </c>
    </row>
    <row r="49" spans="1:20">
      <c r="A49" s="8" t="s">
        <v>91</v>
      </c>
      <c r="B49" s="203">
        <v>26.5</v>
      </c>
      <c r="C49" s="203">
        <v>26.5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11.0558</v>
      </c>
      <c r="J49" s="22">
        <f t="shared" si="6"/>
        <v>6.1824500000000002</v>
      </c>
      <c r="K49" s="22">
        <f t="shared" si="7"/>
        <v>7.9738499999999997</v>
      </c>
      <c r="L49" s="22">
        <f t="shared" si="8"/>
        <v>1.2879000000000003</v>
      </c>
      <c r="M49" s="156">
        <f t="shared" si="9"/>
        <v>26.5</v>
      </c>
      <c r="N49" s="23"/>
      <c r="P49" s="38">
        <f t="shared" si="12"/>
        <v>11.0558</v>
      </c>
      <c r="Q49" s="38">
        <f t="shared" si="13"/>
        <v>6.1824500000000002</v>
      </c>
      <c r="R49" s="38">
        <f t="shared" si="14"/>
        <v>7.9738499999999997</v>
      </c>
      <c r="S49" s="38">
        <f t="shared" si="15"/>
        <v>1.2879000000000003</v>
      </c>
      <c r="T49" s="38">
        <f t="shared" si="10"/>
        <v>26.5</v>
      </c>
    </row>
    <row r="50" spans="1:20">
      <c r="A50" s="8" t="s">
        <v>92</v>
      </c>
      <c r="B50" s="203">
        <v>26.5</v>
      </c>
      <c r="C50" s="203">
        <v>26.5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11.0558</v>
      </c>
      <c r="J50" s="22">
        <f t="shared" si="6"/>
        <v>6.1824500000000002</v>
      </c>
      <c r="K50" s="22">
        <f t="shared" si="7"/>
        <v>7.9738499999999997</v>
      </c>
      <c r="L50" s="22">
        <f t="shared" si="8"/>
        <v>1.2879000000000003</v>
      </c>
      <c r="M50" s="156">
        <f t="shared" si="9"/>
        <v>26.5</v>
      </c>
      <c r="N50" s="23"/>
      <c r="P50" s="38">
        <f t="shared" si="12"/>
        <v>11.0558</v>
      </c>
      <c r="Q50" s="38">
        <f t="shared" si="13"/>
        <v>6.1824500000000002</v>
      </c>
      <c r="R50" s="38">
        <f t="shared" si="14"/>
        <v>7.9738499999999997</v>
      </c>
      <c r="S50" s="38">
        <f t="shared" si="15"/>
        <v>1.2879000000000003</v>
      </c>
      <c r="T50" s="38">
        <f t="shared" si="10"/>
        <v>26.5</v>
      </c>
    </row>
    <row r="51" spans="1:20">
      <c r="A51" s="8" t="s">
        <v>93</v>
      </c>
      <c r="B51" s="203">
        <v>26.5</v>
      </c>
      <c r="C51" s="203">
        <v>26.5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11.0558</v>
      </c>
      <c r="J51" s="22">
        <f t="shared" si="6"/>
        <v>6.1824500000000002</v>
      </c>
      <c r="K51" s="22">
        <f t="shared" si="7"/>
        <v>7.9738499999999997</v>
      </c>
      <c r="L51" s="22">
        <f t="shared" si="8"/>
        <v>1.2879000000000003</v>
      </c>
      <c r="M51" s="156">
        <f t="shared" si="9"/>
        <v>26.5</v>
      </c>
      <c r="N51" s="23"/>
      <c r="P51" s="38">
        <f t="shared" si="12"/>
        <v>11.0558</v>
      </c>
      <c r="Q51" s="38">
        <f t="shared" si="13"/>
        <v>6.1824500000000002</v>
      </c>
      <c r="R51" s="38">
        <f t="shared" si="14"/>
        <v>7.9738499999999997</v>
      </c>
      <c r="S51" s="38">
        <f t="shared" si="15"/>
        <v>1.2879000000000003</v>
      </c>
      <c r="T51" s="38">
        <f t="shared" si="10"/>
        <v>26.5</v>
      </c>
    </row>
    <row r="52" spans="1:20">
      <c r="A52" s="8" t="s">
        <v>94</v>
      </c>
      <c r="B52" s="203">
        <v>26.5</v>
      </c>
      <c r="C52" s="203">
        <v>26.5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11.0558</v>
      </c>
      <c r="J52" s="22">
        <f t="shared" si="6"/>
        <v>6.1824500000000002</v>
      </c>
      <c r="K52" s="22">
        <f t="shared" si="7"/>
        <v>7.9738499999999997</v>
      </c>
      <c r="L52" s="22">
        <f t="shared" si="8"/>
        <v>1.2879000000000003</v>
      </c>
      <c r="M52" s="156">
        <f t="shared" si="9"/>
        <v>26.5</v>
      </c>
      <c r="N52" s="23"/>
      <c r="P52" s="38">
        <f t="shared" si="12"/>
        <v>11.0558</v>
      </c>
      <c r="Q52" s="38">
        <f t="shared" si="13"/>
        <v>6.1824500000000002</v>
      </c>
      <c r="R52" s="38">
        <f t="shared" si="14"/>
        <v>7.9738499999999997</v>
      </c>
      <c r="S52" s="38">
        <f t="shared" si="15"/>
        <v>1.2879000000000003</v>
      </c>
      <c r="T52" s="38">
        <f t="shared" si="10"/>
        <v>26.5</v>
      </c>
    </row>
    <row r="53" spans="1:20">
      <c r="A53" s="8" t="s">
        <v>95</v>
      </c>
      <c r="B53" s="203">
        <v>26.5</v>
      </c>
      <c r="C53" s="203">
        <v>26.5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11.0558</v>
      </c>
      <c r="J53" s="22">
        <f t="shared" si="6"/>
        <v>6.1824500000000002</v>
      </c>
      <c r="K53" s="22">
        <f t="shared" si="7"/>
        <v>7.9738499999999997</v>
      </c>
      <c r="L53" s="22">
        <f t="shared" si="8"/>
        <v>1.2879000000000003</v>
      </c>
      <c r="M53" s="156">
        <f t="shared" si="9"/>
        <v>26.5</v>
      </c>
      <c r="N53" s="23"/>
      <c r="P53" s="38">
        <f t="shared" si="12"/>
        <v>11.0558</v>
      </c>
      <c r="Q53" s="38">
        <f t="shared" si="13"/>
        <v>6.1824500000000002</v>
      </c>
      <c r="R53" s="38">
        <f t="shared" si="14"/>
        <v>7.9738499999999997</v>
      </c>
      <c r="S53" s="38">
        <f t="shared" si="15"/>
        <v>1.2879000000000003</v>
      </c>
      <c r="T53" s="38">
        <f t="shared" si="10"/>
        <v>26.5</v>
      </c>
    </row>
    <row r="54" spans="1:20">
      <c r="A54" s="8" t="s">
        <v>96</v>
      </c>
      <c r="B54" s="203">
        <v>26.5</v>
      </c>
      <c r="C54" s="203">
        <v>26.5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11.0558</v>
      </c>
      <c r="J54" s="22">
        <f t="shared" si="6"/>
        <v>6.1824500000000002</v>
      </c>
      <c r="K54" s="22">
        <f t="shared" si="7"/>
        <v>7.9738499999999997</v>
      </c>
      <c r="L54" s="22">
        <f t="shared" si="8"/>
        <v>1.2879000000000003</v>
      </c>
      <c r="M54" s="156">
        <f t="shared" si="9"/>
        <v>26.5</v>
      </c>
      <c r="N54" s="23"/>
      <c r="P54" s="38">
        <f t="shared" si="12"/>
        <v>11.0558</v>
      </c>
      <c r="Q54" s="38">
        <f t="shared" si="13"/>
        <v>6.1824500000000002</v>
      </c>
      <c r="R54" s="38">
        <f t="shared" si="14"/>
        <v>7.9738499999999997</v>
      </c>
      <c r="S54" s="38">
        <f t="shared" si="15"/>
        <v>1.2879000000000003</v>
      </c>
      <c r="T54" s="38">
        <f t="shared" si="10"/>
        <v>26.5</v>
      </c>
    </row>
    <row r="55" spans="1:20">
      <c r="A55" s="8" t="s">
        <v>97</v>
      </c>
      <c r="B55" s="203">
        <v>26.5</v>
      </c>
      <c r="C55" s="203">
        <v>26.5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11.0558</v>
      </c>
      <c r="J55" s="22">
        <f t="shared" si="6"/>
        <v>6.1824500000000002</v>
      </c>
      <c r="K55" s="22">
        <f t="shared" si="7"/>
        <v>7.9738499999999997</v>
      </c>
      <c r="L55" s="22">
        <f t="shared" si="8"/>
        <v>1.2879000000000003</v>
      </c>
      <c r="M55" s="156">
        <f t="shared" si="9"/>
        <v>26.5</v>
      </c>
      <c r="N55" s="23"/>
      <c r="P55" s="38">
        <f t="shared" si="12"/>
        <v>11.0558</v>
      </c>
      <c r="Q55" s="38">
        <f t="shared" si="13"/>
        <v>6.1824500000000002</v>
      </c>
      <c r="R55" s="38">
        <f t="shared" si="14"/>
        <v>7.9738499999999997</v>
      </c>
      <c r="S55" s="38">
        <f t="shared" si="15"/>
        <v>1.2879000000000003</v>
      </c>
      <c r="T55" s="38">
        <f t="shared" si="10"/>
        <v>26.5</v>
      </c>
    </row>
    <row r="56" spans="1:20">
      <c r="A56" s="8" t="s">
        <v>98</v>
      </c>
      <c r="B56" s="203">
        <v>26.5</v>
      </c>
      <c r="C56" s="203">
        <v>26.5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11.0558</v>
      </c>
      <c r="J56" s="22">
        <f t="shared" si="6"/>
        <v>6.1824500000000002</v>
      </c>
      <c r="K56" s="22">
        <f t="shared" si="7"/>
        <v>7.9738499999999997</v>
      </c>
      <c r="L56" s="22">
        <f t="shared" si="8"/>
        <v>1.2879000000000003</v>
      </c>
      <c r="M56" s="156">
        <f t="shared" si="9"/>
        <v>26.5</v>
      </c>
      <c r="N56" s="23"/>
      <c r="P56" s="38">
        <f t="shared" si="12"/>
        <v>11.0558</v>
      </c>
      <c r="Q56" s="38">
        <f t="shared" si="13"/>
        <v>6.1824500000000002</v>
      </c>
      <c r="R56" s="38">
        <f t="shared" si="14"/>
        <v>7.9738499999999997</v>
      </c>
      <c r="S56" s="38">
        <f t="shared" si="15"/>
        <v>1.2879000000000003</v>
      </c>
      <c r="T56" s="38">
        <f t="shared" si="10"/>
        <v>26.5</v>
      </c>
    </row>
    <row r="57" spans="1:20">
      <c r="A57" s="8" t="s">
        <v>99</v>
      </c>
      <c r="B57" s="203">
        <v>26.5</v>
      </c>
      <c r="C57" s="203">
        <v>26.5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11.0558</v>
      </c>
      <c r="J57" s="22">
        <f t="shared" si="6"/>
        <v>6.1824500000000002</v>
      </c>
      <c r="K57" s="22">
        <f t="shared" si="7"/>
        <v>7.9738499999999997</v>
      </c>
      <c r="L57" s="22">
        <f t="shared" si="8"/>
        <v>1.2879000000000003</v>
      </c>
      <c r="M57" s="156">
        <f t="shared" si="9"/>
        <v>26.5</v>
      </c>
      <c r="N57" s="23"/>
      <c r="P57" s="38">
        <f t="shared" si="12"/>
        <v>11.0558</v>
      </c>
      <c r="Q57" s="38">
        <f t="shared" si="13"/>
        <v>6.1824500000000002</v>
      </c>
      <c r="R57" s="38">
        <f t="shared" si="14"/>
        <v>7.9738499999999997</v>
      </c>
      <c r="S57" s="38">
        <f t="shared" si="15"/>
        <v>1.2879000000000003</v>
      </c>
      <c r="T57" s="38">
        <f t="shared" si="10"/>
        <v>26.5</v>
      </c>
    </row>
    <row r="58" spans="1:20">
      <c r="A58" s="8" t="s">
        <v>100</v>
      </c>
      <c r="B58" s="203">
        <v>26.5</v>
      </c>
      <c r="C58" s="203">
        <v>26.5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11.0558</v>
      </c>
      <c r="J58" s="22">
        <f t="shared" si="6"/>
        <v>6.1824500000000002</v>
      </c>
      <c r="K58" s="22">
        <f t="shared" si="7"/>
        <v>7.9738499999999997</v>
      </c>
      <c r="L58" s="22">
        <f t="shared" si="8"/>
        <v>1.2879000000000003</v>
      </c>
      <c r="M58" s="156">
        <f t="shared" si="9"/>
        <v>26.5</v>
      </c>
      <c r="N58" s="23"/>
      <c r="P58" s="38">
        <f t="shared" si="12"/>
        <v>11.0558</v>
      </c>
      <c r="Q58" s="38">
        <f t="shared" si="13"/>
        <v>6.1824500000000002</v>
      </c>
      <c r="R58" s="38">
        <f t="shared" si="14"/>
        <v>7.9738499999999997</v>
      </c>
      <c r="S58" s="38">
        <f t="shared" si="15"/>
        <v>1.2879000000000003</v>
      </c>
      <c r="T58" s="38">
        <f t="shared" si="10"/>
        <v>26.5</v>
      </c>
    </row>
    <row r="59" spans="1:20">
      <c r="A59" s="8" t="s">
        <v>101</v>
      </c>
      <c r="B59" s="203">
        <v>26.5</v>
      </c>
      <c r="C59" s="203">
        <v>26.5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11.0558</v>
      </c>
      <c r="J59" s="22">
        <f t="shared" si="6"/>
        <v>6.1824500000000002</v>
      </c>
      <c r="K59" s="22">
        <f t="shared" si="7"/>
        <v>7.9738499999999997</v>
      </c>
      <c r="L59" s="22">
        <f t="shared" si="8"/>
        <v>1.2879000000000003</v>
      </c>
      <c r="M59" s="156">
        <f t="shared" si="9"/>
        <v>26.5</v>
      </c>
      <c r="N59" s="23"/>
      <c r="P59" s="38">
        <f t="shared" si="12"/>
        <v>11.0558</v>
      </c>
      <c r="Q59" s="38">
        <f t="shared" si="13"/>
        <v>6.1824500000000002</v>
      </c>
      <c r="R59" s="38">
        <f t="shared" si="14"/>
        <v>7.9738499999999997</v>
      </c>
      <c r="S59" s="38">
        <f t="shared" si="15"/>
        <v>1.2879000000000003</v>
      </c>
      <c r="T59" s="38">
        <f t="shared" si="10"/>
        <v>26.5</v>
      </c>
    </row>
    <row r="60" spans="1:20">
      <c r="A60" s="8" t="s">
        <v>102</v>
      </c>
      <c r="B60" s="203">
        <v>26.5</v>
      </c>
      <c r="C60" s="203">
        <v>26.5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11.0558</v>
      </c>
      <c r="J60" s="22">
        <f t="shared" si="6"/>
        <v>6.1824500000000002</v>
      </c>
      <c r="K60" s="22">
        <f t="shared" si="7"/>
        <v>7.9738499999999997</v>
      </c>
      <c r="L60" s="22">
        <f t="shared" si="8"/>
        <v>1.2879000000000003</v>
      </c>
      <c r="M60" s="156">
        <f t="shared" si="9"/>
        <v>26.5</v>
      </c>
      <c r="N60" s="23"/>
      <c r="P60" s="38">
        <f t="shared" si="12"/>
        <v>11.0558</v>
      </c>
      <c r="Q60" s="38">
        <f t="shared" si="13"/>
        <v>6.1824500000000002</v>
      </c>
      <c r="R60" s="38">
        <f t="shared" si="14"/>
        <v>7.9738499999999997</v>
      </c>
      <c r="S60" s="38">
        <f t="shared" si="15"/>
        <v>1.2879000000000003</v>
      </c>
      <c r="T60" s="38">
        <f t="shared" si="10"/>
        <v>26.5</v>
      </c>
    </row>
    <row r="61" spans="1:20">
      <c r="A61" s="8" t="s">
        <v>103</v>
      </c>
      <c r="B61" s="203">
        <v>26.5</v>
      </c>
      <c r="C61" s="203">
        <v>26.5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11.0558</v>
      </c>
      <c r="J61" s="22">
        <f t="shared" si="6"/>
        <v>6.1824500000000002</v>
      </c>
      <c r="K61" s="22">
        <f t="shared" si="7"/>
        <v>7.9738499999999997</v>
      </c>
      <c r="L61" s="22">
        <f t="shared" si="8"/>
        <v>1.2879000000000003</v>
      </c>
      <c r="M61" s="156">
        <f t="shared" si="9"/>
        <v>26.5</v>
      </c>
      <c r="N61" s="23"/>
      <c r="P61" s="38">
        <f t="shared" si="12"/>
        <v>11.0558</v>
      </c>
      <c r="Q61" s="38">
        <f t="shared" si="13"/>
        <v>6.1824500000000002</v>
      </c>
      <c r="R61" s="38">
        <f t="shared" si="14"/>
        <v>7.9738499999999997</v>
      </c>
      <c r="S61" s="38">
        <f t="shared" si="15"/>
        <v>1.2879000000000003</v>
      </c>
      <c r="T61" s="38">
        <f t="shared" si="10"/>
        <v>26.5</v>
      </c>
    </row>
    <row r="62" spans="1:20">
      <c r="A62" s="8" t="s">
        <v>104</v>
      </c>
      <c r="B62" s="203">
        <v>26.5</v>
      </c>
      <c r="C62" s="203">
        <v>26.5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11.0558</v>
      </c>
      <c r="J62" s="22">
        <f t="shared" si="6"/>
        <v>6.1824500000000002</v>
      </c>
      <c r="K62" s="22">
        <f t="shared" si="7"/>
        <v>7.9738499999999997</v>
      </c>
      <c r="L62" s="22">
        <f t="shared" si="8"/>
        <v>1.2879000000000003</v>
      </c>
      <c r="M62" s="156">
        <f t="shared" si="9"/>
        <v>26.5</v>
      </c>
      <c r="N62" s="23"/>
      <c r="P62" s="38">
        <f t="shared" si="12"/>
        <v>11.0558</v>
      </c>
      <c r="Q62" s="38">
        <f t="shared" si="13"/>
        <v>6.1824500000000002</v>
      </c>
      <c r="R62" s="38">
        <f t="shared" si="14"/>
        <v>7.9738499999999997</v>
      </c>
      <c r="S62" s="38">
        <f t="shared" si="15"/>
        <v>1.2879000000000003</v>
      </c>
      <c r="T62" s="38">
        <f t="shared" si="10"/>
        <v>26.5</v>
      </c>
    </row>
    <row r="63" spans="1:20">
      <c r="A63" s="8" t="s">
        <v>105</v>
      </c>
      <c r="B63" s="203">
        <v>26.5</v>
      </c>
      <c r="C63" s="203">
        <v>26.5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11.0558</v>
      </c>
      <c r="J63" s="22">
        <f t="shared" si="6"/>
        <v>6.1824500000000002</v>
      </c>
      <c r="K63" s="22">
        <f t="shared" si="7"/>
        <v>7.9738499999999997</v>
      </c>
      <c r="L63" s="22">
        <f t="shared" si="8"/>
        <v>1.2879000000000003</v>
      </c>
      <c r="M63" s="156">
        <f t="shared" si="9"/>
        <v>26.5</v>
      </c>
      <c r="N63" s="23"/>
      <c r="P63" s="38">
        <f t="shared" si="12"/>
        <v>11.0558</v>
      </c>
      <c r="Q63" s="38">
        <f t="shared" si="13"/>
        <v>6.1824500000000002</v>
      </c>
      <c r="R63" s="38">
        <f t="shared" si="14"/>
        <v>7.9738499999999997</v>
      </c>
      <c r="S63" s="38">
        <f t="shared" si="15"/>
        <v>1.2879000000000003</v>
      </c>
      <c r="T63" s="38">
        <f t="shared" si="10"/>
        <v>26.5</v>
      </c>
    </row>
    <row r="64" spans="1:20">
      <c r="A64" s="8" t="s">
        <v>106</v>
      </c>
      <c r="B64" s="203">
        <v>26.5</v>
      </c>
      <c r="C64" s="203">
        <v>26.5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11.0558</v>
      </c>
      <c r="J64" s="22">
        <f t="shared" si="6"/>
        <v>6.1824500000000002</v>
      </c>
      <c r="K64" s="22">
        <f t="shared" si="7"/>
        <v>7.9738499999999997</v>
      </c>
      <c r="L64" s="22">
        <f t="shared" si="8"/>
        <v>1.2879000000000003</v>
      </c>
      <c r="M64" s="156">
        <f t="shared" si="9"/>
        <v>26.5</v>
      </c>
      <c r="N64" s="23"/>
      <c r="P64" s="38">
        <f t="shared" si="12"/>
        <v>11.0558</v>
      </c>
      <c r="Q64" s="38">
        <f t="shared" si="13"/>
        <v>6.1824500000000002</v>
      </c>
      <c r="R64" s="38">
        <f t="shared" si="14"/>
        <v>7.9738499999999997</v>
      </c>
      <c r="S64" s="38">
        <f t="shared" si="15"/>
        <v>1.2879000000000003</v>
      </c>
      <c r="T64" s="38">
        <f t="shared" si="10"/>
        <v>26.5</v>
      </c>
    </row>
    <row r="65" spans="1:20">
      <c r="A65" s="8" t="s">
        <v>107</v>
      </c>
      <c r="B65" s="203">
        <v>26.5</v>
      </c>
      <c r="C65" s="203">
        <v>26.5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11.0558</v>
      </c>
      <c r="J65" s="22">
        <f t="shared" si="6"/>
        <v>6.1824500000000002</v>
      </c>
      <c r="K65" s="22">
        <f t="shared" si="7"/>
        <v>7.9738499999999997</v>
      </c>
      <c r="L65" s="22">
        <f t="shared" si="8"/>
        <v>1.2879000000000003</v>
      </c>
      <c r="M65" s="156">
        <f t="shared" si="9"/>
        <v>26.5</v>
      </c>
      <c r="N65" s="23"/>
      <c r="P65" s="38">
        <f t="shared" si="12"/>
        <v>11.0558</v>
      </c>
      <c r="Q65" s="38">
        <f t="shared" si="13"/>
        <v>6.1824500000000002</v>
      </c>
      <c r="R65" s="38">
        <f t="shared" si="14"/>
        <v>7.9738499999999997</v>
      </c>
      <c r="S65" s="38">
        <f t="shared" si="15"/>
        <v>1.2879000000000003</v>
      </c>
      <c r="T65" s="38">
        <f t="shared" si="10"/>
        <v>26.5</v>
      </c>
    </row>
    <row r="66" spans="1:20">
      <c r="A66" s="8" t="s">
        <v>108</v>
      </c>
      <c r="B66" s="203">
        <v>26.5</v>
      </c>
      <c r="C66" s="203">
        <v>26.5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11.0558</v>
      </c>
      <c r="J66" s="22">
        <f t="shared" si="6"/>
        <v>6.1824500000000002</v>
      </c>
      <c r="K66" s="22">
        <f t="shared" si="7"/>
        <v>7.9738499999999997</v>
      </c>
      <c r="L66" s="22">
        <f t="shared" si="8"/>
        <v>1.2879000000000003</v>
      </c>
      <c r="M66" s="156">
        <f t="shared" si="9"/>
        <v>26.5</v>
      </c>
      <c r="N66" s="23"/>
      <c r="P66" s="38">
        <f t="shared" si="12"/>
        <v>11.0558</v>
      </c>
      <c r="Q66" s="38">
        <f t="shared" si="13"/>
        <v>6.1824500000000002</v>
      </c>
      <c r="R66" s="38">
        <f t="shared" si="14"/>
        <v>7.9738499999999997</v>
      </c>
      <c r="S66" s="38">
        <f t="shared" si="15"/>
        <v>1.2879000000000003</v>
      </c>
      <c r="T66" s="38">
        <f t="shared" si="10"/>
        <v>26.5</v>
      </c>
    </row>
    <row r="67" spans="1:20">
      <c r="A67" s="8" t="s">
        <v>109</v>
      </c>
      <c r="B67" s="203">
        <v>26.5</v>
      </c>
      <c r="C67" s="203">
        <v>26.5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11.0558</v>
      </c>
      <c r="J67" s="22">
        <f t="shared" si="6"/>
        <v>6.1824500000000002</v>
      </c>
      <c r="K67" s="22">
        <f t="shared" si="7"/>
        <v>7.9738499999999997</v>
      </c>
      <c r="L67" s="22">
        <f t="shared" si="8"/>
        <v>1.2879000000000003</v>
      </c>
      <c r="M67" s="156">
        <f t="shared" si="9"/>
        <v>26.5</v>
      </c>
      <c r="N67" s="23"/>
      <c r="P67" s="38">
        <f t="shared" ref="P67:P98" si="17">I67</f>
        <v>11.0558</v>
      </c>
      <c r="Q67" s="38">
        <f t="shared" ref="Q67:Q98" si="18">J67</f>
        <v>6.1824500000000002</v>
      </c>
      <c r="R67" s="38">
        <f t="shared" ref="R67:R98" si="19">K67</f>
        <v>7.9738499999999997</v>
      </c>
      <c r="S67" s="38">
        <f t="shared" ref="S67:S98" si="20">L67</f>
        <v>1.2879000000000003</v>
      </c>
      <c r="T67" s="38">
        <f t="shared" si="10"/>
        <v>26.5</v>
      </c>
    </row>
    <row r="68" spans="1:20">
      <c r="A68" s="8" t="s">
        <v>110</v>
      </c>
      <c r="B68" s="203">
        <v>26.5</v>
      </c>
      <c r="C68" s="203">
        <v>26.5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11.0558</v>
      </c>
      <c r="J68" s="22">
        <f t="shared" ref="J68:J98" si="22">C68*E68/100</f>
        <v>6.1824500000000002</v>
      </c>
      <c r="K68" s="22">
        <f t="shared" ref="K68:K98" si="23">C68*F68/100</f>
        <v>7.9738499999999997</v>
      </c>
      <c r="L68" s="22">
        <f t="shared" ref="L68:L98" si="24">C68*G68/100</f>
        <v>1.2879000000000003</v>
      </c>
      <c r="M68" s="156">
        <f t="shared" ref="M68:M98" si="25">SUM(I68:L68)</f>
        <v>26.5</v>
      </c>
      <c r="N68" s="23"/>
      <c r="P68" s="38">
        <f t="shared" si="17"/>
        <v>11.0558</v>
      </c>
      <c r="Q68" s="38">
        <f t="shared" si="18"/>
        <v>6.1824500000000002</v>
      </c>
      <c r="R68" s="38">
        <f t="shared" si="19"/>
        <v>7.9738499999999997</v>
      </c>
      <c r="S68" s="38">
        <f t="shared" si="20"/>
        <v>1.2879000000000003</v>
      </c>
      <c r="T68" s="38">
        <f t="shared" ref="T68:T99" si="26">SUM(P68:S68)</f>
        <v>26.5</v>
      </c>
    </row>
    <row r="69" spans="1:20">
      <c r="A69" s="8" t="s">
        <v>111</v>
      </c>
      <c r="B69" s="203">
        <v>26.5</v>
      </c>
      <c r="C69" s="203">
        <v>26.5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11.0558</v>
      </c>
      <c r="J69" s="22">
        <f t="shared" si="22"/>
        <v>6.1824500000000002</v>
      </c>
      <c r="K69" s="22">
        <f t="shared" si="23"/>
        <v>7.9738499999999997</v>
      </c>
      <c r="L69" s="22">
        <f t="shared" si="24"/>
        <v>1.2879000000000003</v>
      </c>
      <c r="M69" s="156">
        <f t="shared" si="25"/>
        <v>26.5</v>
      </c>
      <c r="N69" s="23"/>
      <c r="P69" s="38">
        <f t="shared" si="17"/>
        <v>11.0558</v>
      </c>
      <c r="Q69" s="38">
        <f t="shared" si="18"/>
        <v>6.1824500000000002</v>
      </c>
      <c r="R69" s="38">
        <f t="shared" si="19"/>
        <v>7.9738499999999997</v>
      </c>
      <c r="S69" s="38">
        <f t="shared" si="20"/>
        <v>1.2879000000000003</v>
      </c>
      <c r="T69" s="38">
        <f t="shared" si="26"/>
        <v>26.5</v>
      </c>
    </row>
    <row r="70" spans="1:20">
      <c r="A70" s="8" t="s">
        <v>112</v>
      </c>
      <c r="B70" s="203">
        <v>26.5</v>
      </c>
      <c r="C70" s="203">
        <v>26.5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11.0558</v>
      </c>
      <c r="J70" s="22">
        <f t="shared" si="22"/>
        <v>6.1824500000000002</v>
      </c>
      <c r="K70" s="22">
        <f t="shared" si="23"/>
        <v>7.9738499999999997</v>
      </c>
      <c r="L70" s="22">
        <f t="shared" si="24"/>
        <v>1.2879000000000003</v>
      </c>
      <c r="M70" s="156">
        <f t="shared" si="25"/>
        <v>26.5</v>
      </c>
      <c r="N70" s="23"/>
      <c r="P70" s="38">
        <f t="shared" si="17"/>
        <v>11.0558</v>
      </c>
      <c r="Q70" s="38">
        <f t="shared" si="18"/>
        <v>6.1824500000000002</v>
      </c>
      <c r="R70" s="38">
        <f t="shared" si="19"/>
        <v>7.9738499999999997</v>
      </c>
      <c r="S70" s="38">
        <f t="shared" si="20"/>
        <v>1.2879000000000003</v>
      </c>
      <c r="T70" s="38">
        <f t="shared" si="26"/>
        <v>26.5</v>
      </c>
    </row>
    <row r="71" spans="1:20">
      <c r="A71" s="8" t="s">
        <v>113</v>
      </c>
      <c r="B71" s="203">
        <v>26.5</v>
      </c>
      <c r="C71" s="203">
        <v>26.5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11.0558</v>
      </c>
      <c r="J71" s="22">
        <f t="shared" si="22"/>
        <v>6.1824500000000002</v>
      </c>
      <c r="K71" s="22">
        <f t="shared" si="23"/>
        <v>7.9738499999999997</v>
      </c>
      <c r="L71" s="22">
        <f t="shared" si="24"/>
        <v>1.2879000000000003</v>
      </c>
      <c r="M71" s="156">
        <f t="shared" si="25"/>
        <v>26.5</v>
      </c>
      <c r="N71" s="23"/>
      <c r="P71" s="38">
        <f t="shared" si="17"/>
        <v>11.0558</v>
      </c>
      <c r="Q71" s="38">
        <f t="shared" si="18"/>
        <v>6.1824500000000002</v>
      </c>
      <c r="R71" s="38">
        <f t="shared" si="19"/>
        <v>7.9738499999999997</v>
      </c>
      <c r="S71" s="38">
        <f t="shared" si="20"/>
        <v>1.2879000000000003</v>
      </c>
      <c r="T71" s="38">
        <f t="shared" si="26"/>
        <v>26.5</v>
      </c>
    </row>
    <row r="72" spans="1:20">
      <c r="A72" s="8" t="s">
        <v>114</v>
      </c>
      <c r="B72" s="203">
        <v>26.5</v>
      </c>
      <c r="C72" s="203">
        <v>26.5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11.0558</v>
      </c>
      <c r="J72" s="22">
        <f t="shared" si="22"/>
        <v>6.1824500000000002</v>
      </c>
      <c r="K72" s="22">
        <f t="shared" si="23"/>
        <v>7.9738499999999997</v>
      </c>
      <c r="L72" s="22">
        <f t="shared" si="24"/>
        <v>1.2879000000000003</v>
      </c>
      <c r="M72" s="156">
        <f t="shared" si="25"/>
        <v>26.5</v>
      </c>
      <c r="N72" s="23"/>
      <c r="P72" s="38">
        <f t="shared" si="17"/>
        <v>11.0558</v>
      </c>
      <c r="Q72" s="38">
        <f t="shared" si="18"/>
        <v>6.1824500000000002</v>
      </c>
      <c r="R72" s="38">
        <f t="shared" si="19"/>
        <v>7.9738499999999997</v>
      </c>
      <c r="S72" s="38">
        <f t="shared" si="20"/>
        <v>1.2879000000000003</v>
      </c>
      <c r="T72" s="38">
        <f t="shared" si="26"/>
        <v>26.5</v>
      </c>
    </row>
    <row r="73" spans="1:20">
      <c r="A73" s="8" t="s">
        <v>115</v>
      </c>
      <c r="B73" s="203">
        <v>26.5</v>
      </c>
      <c r="C73" s="203">
        <v>26.5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11.0558</v>
      </c>
      <c r="J73" s="22">
        <f t="shared" si="22"/>
        <v>6.1824500000000002</v>
      </c>
      <c r="K73" s="22">
        <f t="shared" si="23"/>
        <v>7.9738499999999997</v>
      </c>
      <c r="L73" s="22">
        <f t="shared" si="24"/>
        <v>1.2879000000000003</v>
      </c>
      <c r="M73" s="156">
        <f t="shared" si="25"/>
        <v>26.5</v>
      </c>
      <c r="N73" s="23"/>
      <c r="P73" s="38">
        <f t="shared" si="17"/>
        <v>11.0558</v>
      </c>
      <c r="Q73" s="38">
        <f t="shared" si="18"/>
        <v>6.1824500000000002</v>
      </c>
      <c r="R73" s="38">
        <f t="shared" si="19"/>
        <v>7.9738499999999997</v>
      </c>
      <c r="S73" s="38">
        <f t="shared" si="20"/>
        <v>1.2879000000000003</v>
      </c>
      <c r="T73" s="38">
        <f t="shared" si="26"/>
        <v>26.5</v>
      </c>
    </row>
    <row r="74" spans="1:20">
      <c r="A74" s="8" t="s">
        <v>116</v>
      </c>
      <c r="B74" s="203">
        <v>26.5</v>
      </c>
      <c r="C74" s="203">
        <v>26.5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11.0558</v>
      </c>
      <c r="J74" s="22">
        <f t="shared" si="22"/>
        <v>6.1824500000000002</v>
      </c>
      <c r="K74" s="22">
        <f t="shared" si="23"/>
        <v>7.9738499999999997</v>
      </c>
      <c r="L74" s="22">
        <f t="shared" si="24"/>
        <v>1.2879000000000003</v>
      </c>
      <c r="M74" s="156">
        <f t="shared" si="25"/>
        <v>26.5</v>
      </c>
      <c r="N74" s="23"/>
      <c r="P74" s="38">
        <f t="shared" si="17"/>
        <v>11.0558</v>
      </c>
      <c r="Q74" s="38">
        <f t="shared" si="18"/>
        <v>6.1824500000000002</v>
      </c>
      <c r="R74" s="38">
        <f t="shared" si="19"/>
        <v>7.9738499999999997</v>
      </c>
      <c r="S74" s="38">
        <f t="shared" si="20"/>
        <v>1.2879000000000003</v>
      </c>
      <c r="T74" s="38">
        <f t="shared" si="26"/>
        <v>26.5</v>
      </c>
    </row>
    <row r="75" spans="1:20">
      <c r="A75" s="8" t="s">
        <v>117</v>
      </c>
      <c r="B75" s="203">
        <v>26.5</v>
      </c>
      <c r="C75" s="203">
        <v>26.5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11.0558</v>
      </c>
      <c r="J75" s="22">
        <f t="shared" si="22"/>
        <v>6.1824500000000002</v>
      </c>
      <c r="K75" s="22">
        <f t="shared" si="23"/>
        <v>7.9738499999999997</v>
      </c>
      <c r="L75" s="22">
        <f t="shared" si="24"/>
        <v>1.2879000000000003</v>
      </c>
      <c r="M75" s="156">
        <f t="shared" si="25"/>
        <v>26.5</v>
      </c>
      <c r="N75" s="23"/>
      <c r="P75" s="38">
        <f t="shared" si="17"/>
        <v>11.0558</v>
      </c>
      <c r="Q75" s="38">
        <f t="shared" si="18"/>
        <v>6.1824500000000002</v>
      </c>
      <c r="R75" s="38">
        <f t="shared" si="19"/>
        <v>7.9738499999999997</v>
      </c>
      <c r="S75" s="38">
        <f t="shared" si="20"/>
        <v>1.2879000000000003</v>
      </c>
      <c r="T75" s="38">
        <f t="shared" si="26"/>
        <v>26.5</v>
      </c>
    </row>
    <row r="76" spans="1:20">
      <c r="A76" s="8" t="s">
        <v>118</v>
      </c>
      <c r="B76" s="203">
        <v>26.5</v>
      </c>
      <c r="C76" s="203">
        <v>26.5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11.0558</v>
      </c>
      <c r="J76" s="22">
        <f t="shared" si="22"/>
        <v>6.1824500000000002</v>
      </c>
      <c r="K76" s="22">
        <f t="shared" si="23"/>
        <v>7.9738499999999997</v>
      </c>
      <c r="L76" s="22">
        <f t="shared" si="24"/>
        <v>1.2879000000000003</v>
      </c>
      <c r="M76" s="156">
        <f t="shared" si="25"/>
        <v>26.5</v>
      </c>
      <c r="N76" s="23"/>
      <c r="P76" s="38">
        <f t="shared" si="17"/>
        <v>11.0558</v>
      </c>
      <c r="Q76" s="38">
        <f t="shared" si="18"/>
        <v>6.1824500000000002</v>
      </c>
      <c r="R76" s="38">
        <f t="shared" si="19"/>
        <v>7.9738499999999997</v>
      </c>
      <c r="S76" s="38">
        <f t="shared" si="20"/>
        <v>1.2879000000000003</v>
      </c>
      <c r="T76" s="38">
        <f t="shared" si="26"/>
        <v>26.5</v>
      </c>
    </row>
    <row r="77" spans="1:20">
      <c r="A77" s="8" t="s">
        <v>119</v>
      </c>
      <c r="B77" s="203">
        <v>26.5</v>
      </c>
      <c r="C77" s="203">
        <v>26.5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11.0558</v>
      </c>
      <c r="J77" s="22">
        <f t="shared" si="22"/>
        <v>6.1824500000000002</v>
      </c>
      <c r="K77" s="22">
        <f t="shared" si="23"/>
        <v>7.9738499999999997</v>
      </c>
      <c r="L77" s="22">
        <f t="shared" si="24"/>
        <v>1.2879000000000003</v>
      </c>
      <c r="M77" s="156">
        <f t="shared" si="25"/>
        <v>26.5</v>
      </c>
      <c r="N77" s="23"/>
      <c r="P77" s="38">
        <f t="shared" si="17"/>
        <v>11.0558</v>
      </c>
      <c r="Q77" s="38">
        <f t="shared" si="18"/>
        <v>6.1824500000000002</v>
      </c>
      <c r="R77" s="38">
        <f t="shared" si="19"/>
        <v>7.9738499999999997</v>
      </c>
      <c r="S77" s="38">
        <f t="shared" si="20"/>
        <v>1.2879000000000003</v>
      </c>
      <c r="T77" s="38">
        <f t="shared" si="26"/>
        <v>26.5</v>
      </c>
    </row>
    <row r="78" spans="1:20">
      <c r="A78" s="8" t="s">
        <v>120</v>
      </c>
      <c r="B78" s="203">
        <v>26.5</v>
      </c>
      <c r="C78" s="203">
        <v>26.5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11.0558</v>
      </c>
      <c r="J78" s="22">
        <f t="shared" si="22"/>
        <v>6.1824500000000002</v>
      </c>
      <c r="K78" s="22">
        <f t="shared" si="23"/>
        <v>7.9738499999999997</v>
      </c>
      <c r="L78" s="22">
        <f t="shared" si="24"/>
        <v>1.2879000000000003</v>
      </c>
      <c r="M78" s="156">
        <f t="shared" si="25"/>
        <v>26.5</v>
      </c>
      <c r="N78" s="23"/>
      <c r="P78" s="38">
        <f t="shared" si="17"/>
        <v>11.0558</v>
      </c>
      <c r="Q78" s="38">
        <f t="shared" si="18"/>
        <v>6.1824500000000002</v>
      </c>
      <c r="R78" s="38">
        <f t="shared" si="19"/>
        <v>7.9738499999999997</v>
      </c>
      <c r="S78" s="38">
        <f t="shared" si="20"/>
        <v>1.2879000000000003</v>
      </c>
      <c r="T78" s="38">
        <f t="shared" si="26"/>
        <v>26.5</v>
      </c>
    </row>
    <row r="79" spans="1:20">
      <c r="A79" s="8" t="s">
        <v>121</v>
      </c>
      <c r="B79" s="203">
        <v>26.5</v>
      </c>
      <c r="C79" s="203">
        <v>26.5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11.0558</v>
      </c>
      <c r="J79" s="22">
        <f t="shared" si="22"/>
        <v>6.1824500000000002</v>
      </c>
      <c r="K79" s="22">
        <f t="shared" si="23"/>
        <v>7.9738499999999997</v>
      </c>
      <c r="L79" s="22">
        <f t="shared" si="24"/>
        <v>1.2879000000000003</v>
      </c>
      <c r="M79" s="156">
        <f t="shared" si="25"/>
        <v>26.5</v>
      </c>
      <c r="N79" s="23"/>
      <c r="P79" s="38">
        <f t="shared" si="17"/>
        <v>11.0558</v>
      </c>
      <c r="Q79" s="38">
        <f t="shared" si="18"/>
        <v>6.1824500000000002</v>
      </c>
      <c r="R79" s="38">
        <f t="shared" si="19"/>
        <v>7.9738499999999997</v>
      </c>
      <c r="S79" s="38">
        <f t="shared" si="20"/>
        <v>1.2879000000000003</v>
      </c>
      <c r="T79" s="38">
        <f t="shared" si="26"/>
        <v>26.5</v>
      </c>
    </row>
    <row r="80" spans="1:20">
      <c r="A80" s="8" t="s">
        <v>122</v>
      </c>
      <c r="B80" s="203">
        <v>26.5</v>
      </c>
      <c r="C80" s="203">
        <v>26.5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11.0558</v>
      </c>
      <c r="J80" s="22">
        <f t="shared" si="22"/>
        <v>6.1824500000000002</v>
      </c>
      <c r="K80" s="22">
        <f t="shared" si="23"/>
        <v>7.9738499999999997</v>
      </c>
      <c r="L80" s="22">
        <f t="shared" si="24"/>
        <v>1.2879000000000003</v>
      </c>
      <c r="M80" s="156">
        <f t="shared" si="25"/>
        <v>26.5</v>
      </c>
      <c r="N80" s="23"/>
      <c r="P80" s="38">
        <f t="shared" si="17"/>
        <v>11.0558</v>
      </c>
      <c r="Q80" s="38">
        <f t="shared" si="18"/>
        <v>6.1824500000000002</v>
      </c>
      <c r="R80" s="38">
        <f t="shared" si="19"/>
        <v>7.9738499999999997</v>
      </c>
      <c r="S80" s="38">
        <f t="shared" si="20"/>
        <v>1.2879000000000003</v>
      </c>
      <c r="T80" s="38">
        <f t="shared" si="26"/>
        <v>26.5</v>
      </c>
    </row>
    <row r="81" spans="1:20">
      <c r="A81" s="8" t="s">
        <v>123</v>
      </c>
      <c r="B81" s="203">
        <v>26.5</v>
      </c>
      <c r="C81" s="203">
        <v>26.5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11.0558</v>
      </c>
      <c r="J81" s="22">
        <f t="shared" si="22"/>
        <v>6.1824500000000002</v>
      </c>
      <c r="K81" s="22">
        <f t="shared" si="23"/>
        <v>7.9738499999999997</v>
      </c>
      <c r="L81" s="22">
        <f t="shared" si="24"/>
        <v>1.2879000000000003</v>
      </c>
      <c r="M81" s="156">
        <f t="shared" si="25"/>
        <v>26.5</v>
      </c>
      <c r="N81" s="23"/>
      <c r="P81" s="38">
        <f t="shared" si="17"/>
        <v>11.0558</v>
      </c>
      <c r="Q81" s="38">
        <f t="shared" si="18"/>
        <v>6.1824500000000002</v>
      </c>
      <c r="R81" s="38">
        <f t="shared" si="19"/>
        <v>7.9738499999999997</v>
      </c>
      <c r="S81" s="38">
        <f t="shared" si="20"/>
        <v>1.2879000000000003</v>
      </c>
      <c r="T81" s="38">
        <f t="shared" si="26"/>
        <v>26.5</v>
      </c>
    </row>
    <row r="82" spans="1:20">
      <c r="A82" s="8" t="s">
        <v>124</v>
      </c>
      <c r="B82" s="203">
        <v>26.5</v>
      </c>
      <c r="C82" s="203">
        <v>26.5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11.0558</v>
      </c>
      <c r="J82" s="22">
        <f t="shared" si="22"/>
        <v>6.1824500000000002</v>
      </c>
      <c r="K82" s="22">
        <f t="shared" si="23"/>
        <v>7.9738499999999997</v>
      </c>
      <c r="L82" s="22">
        <f t="shared" si="24"/>
        <v>1.2879000000000003</v>
      </c>
      <c r="M82" s="156">
        <f t="shared" si="25"/>
        <v>26.5</v>
      </c>
      <c r="N82" s="23"/>
      <c r="P82" s="38">
        <f t="shared" si="17"/>
        <v>11.0558</v>
      </c>
      <c r="Q82" s="38">
        <f t="shared" si="18"/>
        <v>6.1824500000000002</v>
      </c>
      <c r="R82" s="38">
        <f t="shared" si="19"/>
        <v>7.9738499999999997</v>
      </c>
      <c r="S82" s="38">
        <f t="shared" si="20"/>
        <v>1.2879000000000003</v>
      </c>
      <c r="T82" s="38">
        <f t="shared" si="26"/>
        <v>26.5</v>
      </c>
    </row>
    <row r="83" spans="1:20">
      <c r="A83" s="8" t="s">
        <v>125</v>
      </c>
      <c r="B83" s="203">
        <v>26.5</v>
      </c>
      <c r="C83" s="203">
        <v>26.5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11.0558</v>
      </c>
      <c r="J83" s="22">
        <f t="shared" si="22"/>
        <v>6.1824500000000002</v>
      </c>
      <c r="K83" s="22">
        <f t="shared" si="23"/>
        <v>7.9738499999999997</v>
      </c>
      <c r="L83" s="22">
        <f t="shared" si="24"/>
        <v>1.2879000000000003</v>
      </c>
      <c r="M83" s="156">
        <f t="shared" si="25"/>
        <v>26.5</v>
      </c>
      <c r="N83" s="23"/>
      <c r="P83" s="38">
        <f t="shared" si="17"/>
        <v>11.0558</v>
      </c>
      <c r="Q83" s="38">
        <f t="shared" si="18"/>
        <v>6.1824500000000002</v>
      </c>
      <c r="R83" s="38">
        <f t="shared" si="19"/>
        <v>7.9738499999999997</v>
      </c>
      <c r="S83" s="38">
        <f t="shared" si="20"/>
        <v>1.2879000000000003</v>
      </c>
      <c r="T83" s="38">
        <f t="shared" si="26"/>
        <v>26.5</v>
      </c>
    </row>
    <row r="84" spans="1:20">
      <c r="A84" s="8" t="s">
        <v>126</v>
      </c>
      <c r="B84" s="203">
        <v>26.5</v>
      </c>
      <c r="C84" s="203">
        <v>26.5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11.0558</v>
      </c>
      <c r="J84" s="22">
        <f t="shared" si="22"/>
        <v>6.1824500000000002</v>
      </c>
      <c r="K84" s="22">
        <f t="shared" si="23"/>
        <v>7.9738499999999997</v>
      </c>
      <c r="L84" s="22">
        <f t="shared" si="24"/>
        <v>1.2879000000000003</v>
      </c>
      <c r="M84" s="156">
        <f t="shared" si="25"/>
        <v>26.5</v>
      </c>
      <c r="N84" s="23"/>
      <c r="P84" s="38">
        <f t="shared" si="17"/>
        <v>11.0558</v>
      </c>
      <c r="Q84" s="38">
        <f t="shared" si="18"/>
        <v>6.1824500000000002</v>
      </c>
      <c r="R84" s="38">
        <f t="shared" si="19"/>
        <v>7.9738499999999997</v>
      </c>
      <c r="S84" s="38">
        <f t="shared" si="20"/>
        <v>1.2879000000000003</v>
      </c>
      <c r="T84" s="38">
        <f t="shared" si="26"/>
        <v>26.5</v>
      </c>
    </row>
    <row r="85" spans="1:20">
      <c r="A85" s="8" t="s">
        <v>127</v>
      </c>
      <c r="B85" s="203">
        <v>26.5</v>
      </c>
      <c r="C85" s="203">
        <v>26.5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11.0558</v>
      </c>
      <c r="J85" s="22">
        <f t="shared" si="22"/>
        <v>6.1824500000000002</v>
      </c>
      <c r="K85" s="22">
        <f t="shared" si="23"/>
        <v>7.9738499999999997</v>
      </c>
      <c r="L85" s="22">
        <f t="shared" si="24"/>
        <v>1.2879000000000003</v>
      </c>
      <c r="M85" s="156">
        <f t="shared" si="25"/>
        <v>26.5</v>
      </c>
      <c r="N85" s="23"/>
      <c r="P85" s="38">
        <f t="shared" si="17"/>
        <v>11.0558</v>
      </c>
      <c r="Q85" s="38">
        <f t="shared" si="18"/>
        <v>6.1824500000000002</v>
      </c>
      <c r="R85" s="38">
        <f t="shared" si="19"/>
        <v>7.9738499999999997</v>
      </c>
      <c r="S85" s="38">
        <f t="shared" si="20"/>
        <v>1.2879000000000003</v>
      </c>
      <c r="T85" s="38">
        <f t="shared" si="26"/>
        <v>26.5</v>
      </c>
    </row>
    <row r="86" spans="1:20">
      <c r="A86" s="8" t="s">
        <v>128</v>
      </c>
      <c r="B86" s="203">
        <v>26.5</v>
      </c>
      <c r="C86" s="203">
        <v>26.5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11.0558</v>
      </c>
      <c r="J86" s="22">
        <f t="shared" si="22"/>
        <v>6.1824500000000002</v>
      </c>
      <c r="K86" s="22">
        <f t="shared" si="23"/>
        <v>7.9738499999999997</v>
      </c>
      <c r="L86" s="22">
        <f t="shared" si="24"/>
        <v>1.2879000000000003</v>
      </c>
      <c r="M86" s="156">
        <f t="shared" si="25"/>
        <v>26.5</v>
      </c>
      <c r="N86" s="23"/>
      <c r="P86" s="38">
        <f t="shared" si="17"/>
        <v>11.0558</v>
      </c>
      <c r="Q86" s="38">
        <f t="shared" si="18"/>
        <v>6.1824500000000002</v>
      </c>
      <c r="R86" s="38">
        <f t="shared" si="19"/>
        <v>7.9738499999999997</v>
      </c>
      <c r="S86" s="38">
        <f t="shared" si="20"/>
        <v>1.2879000000000003</v>
      </c>
      <c r="T86" s="38">
        <f t="shared" si="26"/>
        <v>26.5</v>
      </c>
    </row>
    <row r="87" spans="1:20">
      <c r="A87" s="8" t="s">
        <v>129</v>
      </c>
      <c r="B87" s="203">
        <v>26.5</v>
      </c>
      <c r="C87" s="203">
        <v>26.5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11.0558</v>
      </c>
      <c r="J87" s="22">
        <f t="shared" si="22"/>
        <v>6.1824500000000002</v>
      </c>
      <c r="K87" s="22">
        <f t="shared" si="23"/>
        <v>7.9738499999999997</v>
      </c>
      <c r="L87" s="22">
        <f t="shared" si="24"/>
        <v>1.2879000000000003</v>
      </c>
      <c r="M87" s="156">
        <f t="shared" si="25"/>
        <v>26.5</v>
      </c>
      <c r="N87" s="23"/>
      <c r="P87" s="38">
        <f t="shared" si="17"/>
        <v>11.0558</v>
      </c>
      <c r="Q87" s="38">
        <f t="shared" si="18"/>
        <v>6.1824500000000002</v>
      </c>
      <c r="R87" s="38">
        <f t="shared" si="19"/>
        <v>7.9738499999999997</v>
      </c>
      <c r="S87" s="38">
        <f t="shared" si="20"/>
        <v>1.2879000000000003</v>
      </c>
      <c r="T87" s="38">
        <f t="shared" si="26"/>
        <v>26.5</v>
      </c>
    </row>
    <row r="88" spans="1:20">
      <c r="A88" s="8" t="s">
        <v>130</v>
      </c>
      <c r="B88" s="203">
        <v>26.5</v>
      </c>
      <c r="C88" s="203">
        <v>26.5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11.0558</v>
      </c>
      <c r="J88" s="22">
        <f t="shared" si="22"/>
        <v>6.1824500000000002</v>
      </c>
      <c r="K88" s="22">
        <f t="shared" si="23"/>
        <v>7.9738499999999997</v>
      </c>
      <c r="L88" s="22">
        <f t="shared" si="24"/>
        <v>1.2879000000000003</v>
      </c>
      <c r="M88" s="156">
        <f t="shared" si="25"/>
        <v>26.5</v>
      </c>
      <c r="N88" s="23"/>
      <c r="P88" s="38">
        <f t="shared" si="17"/>
        <v>11.0558</v>
      </c>
      <c r="Q88" s="38">
        <f t="shared" si="18"/>
        <v>6.1824500000000002</v>
      </c>
      <c r="R88" s="38">
        <f t="shared" si="19"/>
        <v>7.9738499999999997</v>
      </c>
      <c r="S88" s="38">
        <f t="shared" si="20"/>
        <v>1.2879000000000003</v>
      </c>
      <c r="T88" s="38">
        <f t="shared" si="26"/>
        <v>26.5</v>
      </c>
    </row>
    <row r="89" spans="1:20">
      <c r="A89" s="8" t="s">
        <v>131</v>
      </c>
      <c r="B89" s="203">
        <v>26.5</v>
      </c>
      <c r="C89" s="203">
        <v>26.5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11.0558</v>
      </c>
      <c r="J89" s="22">
        <f t="shared" si="22"/>
        <v>6.1824500000000002</v>
      </c>
      <c r="K89" s="22">
        <f t="shared" si="23"/>
        <v>7.9738499999999997</v>
      </c>
      <c r="L89" s="22">
        <f t="shared" si="24"/>
        <v>1.2879000000000003</v>
      </c>
      <c r="M89" s="156">
        <f t="shared" si="25"/>
        <v>26.5</v>
      </c>
      <c r="N89" s="23"/>
      <c r="P89" s="38">
        <f t="shared" si="17"/>
        <v>11.0558</v>
      </c>
      <c r="Q89" s="38">
        <f t="shared" si="18"/>
        <v>6.1824500000000002</v>
      </c>
      <c r="R89" s="38">
        <f t="shared" si="19"/>
        <v>7.9738499999999997</v>
      </c>
      <c r="S89" s="38">
        <f t="shared" si="20"/>
        <v>1.2879000000000003</v>
      </c>
      <c r="T89" s="38">
        <f t="shared" si="26"/>
        <v>26.5</v>
      </c>
    </row>
    <row r="90" spans="1:20">
      <c r="A90" s="8" t="s">
        <v>132</v>
      </c>
      <c r="B90" s="203">
        <v>26.5</v>
      </c>
      <c r="C90" s="203">
        <v>26.5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11.0558</v>
      </c>
      <c r="J90" s="22">
        <f t="shared" si="22"/>
        <v>6.1824500000000002</v>
      </c>
      <c r="K90" s="22">
        <f t="shared" si="23"/>
        <v>7.9738499999999997</v>
      </c>
      <c r="L90" s="22">
        <f t="shared" si="24"/>
        <v>1.2879000000000003</v>
      </c>
      <c r="M90" s="156">
        <f t="shared" si="25"/>
        <v>26.5</v>
      </c>
      <c r="N90" s="23"/>
      <c r="P90" s="38">
        <f t="shared" si="17"/>
        <v>11.0558</v>
      </c>
      <c r="Q90" s="38">
        <f t="shared" si="18"/>
        <v>6.1824500000000002</v>
      </c>
      <c r="R90" s="38">
        <f t="shared" si="19"/>
        <v>7.9738499999999997</v>
      </c>
      <c r="S90" s="38">
        <f t="shared" si="20"/>
        <v>1.2879000000000003</v>
      </c>
      <c r="T90" s="38">
        <f t="shared" si="26"/>
        <v>26.5</v>
      </c>
    </row>
    <row r="91" spans="1:20">
      <c r="A91" s="8" t="s">
        <v>133</v>
      </c>
      <c r="B91" s="203">
        <v>26.5</v>
      </c>
      <c r="C91" s="203">
        <v>26.5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11.0558</v>
      </c>
      <c r="J91" s="22">
        <f t="shared" si="22"/>
        <v>6.1824500000000002</v>
      </c>
      <c r="K91" s="22">
        <f t="shared" si="23"/>
        <v>7.9738499999999997</v>
      </c>
      <c r="L91" s="22">
        <f t="shared" si="24"/>
        <v>1.2879000000000003</v>
      </c>
      <c r="M91" s="156">
        <f t="shared" si="25"/>
        <v>26.5</v>
      </c>
      <c r="N91" s="23"/>
      <c r="P91" s="38">
        <f t="shared" si="17"/>
        <v>11.0558</v>
      </c>
      <c r="Q91" s="38">
        <f t="shared" si="18"/>
        <v>6.1824500000000002</v>
      </c>
      <c r="R91" s="38">
        <f t="shared" si="19"/>
        <v>7.9738499999999997</v>
      </c>
      <c r="S91" s="38">
        <f t="shared" si="20"/>
        <v>1.2879000000000003</v>
      </c>
      <c r="T91" s="38">
        <f t="shared" si="26"/>
        <v>26.5</v>
      </c>
    </row>
    <row r="92" spans="1:20">
      <c r="A92" s="8" t="s">
        <v>134</v>
      </c>
      <c r="B92" s="203">
        <v>26.5</v>
      </c>
      <c r="C92" s="203">
        <v>26.5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11.0558</v>
      </c>
      <c r="J92" s="22">
        <f t="shared" si="22"/>
        <v>6.1824500000000002</v>
      </c>
      <c r="K92" s="22">
        <f t="shared" si="23"/>
        <v>7.9738499999999997</v>
      </c>
      <c r="L92" s="22">
        <f t="shared" si="24"/>
        <v>1.2879000000000003</v>
      </c>
      <c r="M92" s="156">
        <f t="shared" si="25"/>
        <v>26.5</v>
      </c>
      <c r="N92" s="23"/>
      <c r="P92" s="38">
        <f t="shared" si="17"/>
        <v>11.0558</v>
      </c>
      <c r="Q92" s="38">
        <f t="shared" si="18"/>
        <v>6.1824500000000002</v>
      </c>
      <c r="R92" s="38">
        <f t="shared" si="19"/>
        <v>7.9738499999999997</v>
      </c>
      <c r="S92" s="38">
        <f t="shared" si="20"/>
        <v>1.2879000000000003</v>
      </c>
      <c r="T92" s="38">
        <f t="shared" si="26"/>
        <v>26.5</v>
      </c>
    </row>
    <row r="93" spans="1:20">
      <c r="A93" s="8" t="s">
        <v>135</v>
      </c>
      <c r="B93" s="203">
        <v>26.5</v>
      </c>
      <c r="C93" s="203">
        <v>26.5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11.0558</v>
      </c>
      <c r="J93" s="22">
        <f t="shared" si="22"/>
        <v>6.1824500000000002</v>
      </c>
      <c r="K93" s="22">
        <f t="shared" si="23"/>
        <v>7.9738499999999997</v>
      </c>
      <c r="L93" s="22">
        <f t="shared" si="24"/>
        <v>1.2879000000000003</v>
      </c>
      <c r="M93" s="156">
        <f t="shared" si="25"/>
        <v>26.5</v>
      </c>
      <c r="N93" s="23"/>
      <c r="P93" s="38">
        <f t="shared" si="17"/>
        <v>11.0558</v>
      </c>
      <c r="Q93" s="38">
        <f t="shared" si="18"/>
        <v>6.1824500000000002</v>
      </c>
      <c r="R93" s="38">
        <f t="shared" si="19"/>
        <v>7.9738499999999997</v>
      </c>
      <c r="S93" s="38">
        <f t="shared" si="20"/>
        <v>1.2879000000000003</v>
      </c>
      <c r="T93" s="38">
        <f t="shared" si="26"/>
        <v>26.5</v>
      </c>
    </row>
    <row r="94" spans="1:20">
      <c r="A94" s="8" t="s">
        <v>136</v>
      </c>
      <c r="B94" s="203">
        <v>26.5</v>
      </c>
      <c r="C94" s="203">
        <v>26.5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11.0558</v>
      </c>
      <c r="J94" s="22">
        <f t="shared" si="22"/>
        <v>6.1824500000000002</v>
      </c>
      <c r="K94" s="22">
        <f t="shared" si="23"/>
        <v>7.9738499999999997</v>
      </c>
      <c r="L94" s="22">
        <f t="shared" si="24"/>
        <v>1.2879000000000003</v>
      </c>
      <c r="M94" s="156">
        <f t="shared" si="25"/>
        <v>26.5</v>
      </c>
      <c r="N94" s="23"/>
      <c r="P94" s="38">
        <f t="shared" si="17"/>
        <v>11.0558</v>
      </c>
      <c r="Q94" s="38">
        <f t="shared" si="18"/>
        <v>6.1824500000000002</v>
      </c>
      <c r="R94" s="38">
        <f t="shared" si="19"/>
        <v>7.9738499999999997</v>
      </c>
      <c r="S94" s="38">
        <f t="shared" si="20"/>
        <v>1.2879000000000003</v>
      </c>
      <c r="T94" s="38">
        <f t="shared" si="26"/>
        <v>26.5</v>
      </c>
    </row>
    <row r="95" spans="1:20">
      <c r="A95" s="8" t="s">
        <v>137</v>
      </c>
      <c r="B95" s="203">
        <v>26.5</v>
      </c>
      <c r="C95" s="203">
        <v>26.5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11.0558</v>
      </c>
      <c r="J95" s="22">
        <f t="shared" si="22"/>
        <v>6.1824500000000002</v>
      </c>
      <c r="K95" s="22">
        <f t="shared" si="23"/>
        <v>7.9738499999999997</v>
      </c>
      <c r="L95" s="22">
        <f t="shared" si="24"/>
        <v>1.2879000000000003</v>
      </c>
      <c r="M95" s="156">
        <f t="shared" si="25"/>
        <v>26.5</v>
      </c>
      <c r="N95" s="23"/>
      <c r="P95" s="38">
        <f t="shared" si="17"/>
        <v>11.0558</v>
      </c>
      <c r="Q95" s="38">
        <f t="shared" si="18"/>
        <v>6.1824500000000002</v>
      </c>
      <c r="R95" s="38">
        <f t="shared" si="19"/>
        <v>7.9738499999999997</v>
      </c>
      <c r="S95" s="38">
        <f t="shared" si="20"/>
        <v>1.2879000000000003</v>
      </c>
      <c r="T95" s="38">
        <f t="shared" si="26"/>
        <v>26.5</v>
      </c>
    </row>
    <row r="96" spans="1:20">
      <c r="A96" s="8" t="s">
        <v>138</v>
      </c>
      <c r="B96" s="203">
        <v>26.5</v>
      </c>
      <c r="C96" s="203">
        <v>26.5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11.0558</v>
      </c>
      <c r="J96" s="22">
        <f t="shared" si="22"/>
        <v>6.1824500000000002</v>
      </c>
      <c r="K96" s="22">
        <f t="shared" si="23"/>
        <v>7.9738499999999997</v>
      </c>
      <c r="L96" s="22">
        <f t="shared" si="24"/>
        <v>1.2879000000000003</v>
      </c>
      <c r="M96" s="156">
        <f t="shared" si="25"/>
        <v>26.5</v>
      </c>
      <c r="N96" s="23"/>
      <c r="P96" s="38">
        <f t="shared" si="17"/>
        <v>11.0558</v>
      </c>
      <c r="Q96" s="38">
        <f t="shared" si="18"/>
        <v>6.1824500000000002</v>
      </c>
      <c r="R96" s="38">
        <f t="shared" si="19"/>
        <v>7.9738499999999997</v>
      </c>
      <c r="S96" s="38">
        <f t="shared" si="20"/>
        <v>1.2879000000000003</v>
      </c>
      <c r="T96" s="38">
        <f t="shared" si="26"/>
        <v>26.5</v>
      </c>
    </row>
    <row r="97" spans="1:23">
      <c r="A97" s="8" t="s">
        <v>139</v>
      </c>
      <c r="B97" s="203">
        <v>26.5</v>
      </c>
      <c r="C97" s="203">
        <v>26.5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11.0558</v>
      </c>
      <c r="J97" s="22">
        <f t="shared" si="22"/>
        <v>6.1824500000000002</v>
      </c>
      <c r="K97" s="22">
        <f t="shared" si="23"/>
        <v>7.9738499999999997</v>
      </c>
      <c r="L97" s="22">
        <f t="shared" si="24"/>
        <v>1.2879000000000003</v>
      </c>
      <c r="M97" s="156">
        <f t="shared" si="25"/>
        <v>26.5</v>
      </c>
      <c r="N97" s="23"/>
      <c r="P97" s="38">
        <f t="shared" si="17"/>
        <v>11.0558</v>
      </c>
      <c r="Q97" s="38">
        <f t="shared" si="18"/>
        <v>6.1824500000000002</v>
      </c>
      <c r="R97" s="38">
        <f t="shared" si="19"/>
        <v>7.9738499999999997</v>
      </c>
      <c r="S97" s="38">
        <f t="shared" si="20"/>
        <v>1.2879000000000003</v>
      </c>
      <c r="T97" s="38">
        <f t="shared" si="26"/>
        <v>26.5</v>
      </c>
    </row>
    <row r="98" spans="1:23" ht="15.75" thickBot="1">
      <c r="A98" s="8" t="s">
        <v>140</v>
      </c>
      <c r="B98" s="203">
        <v>26.5</v>
      </c>
      <c r="C98" s="203">
        <v>26.5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11.0558</v>
      </c>
      <c r="J98" s="22">
        <f t="shared" si="22"/>
        <v>6.1824500000000002</v>
      </c>
      <c r="K98" s="22">
        <f t="shared" si="23"/>
        <v>7.9738499999999997</v>
      </c>
      <c r="L98" s="22">
        <f t="shared" si="24"/>
        <v>1.2879000000000003</v>
      </c>
      <c r="M98" s="156">
        <f t="shared" si="25"/>
        <v>26.5</v>
      </c>
      <c r="N98" s="23"/>
      <c r="P98" s="38">
        <f t="shared" si="17"/>
        <v>11.0558</v>
      </c>
      <c r="Q98" s="38">
        <f t="shared" si="18"/>
        <v>6.1824500000000002</v>
      </c>
      <c r="R98" s="38">
        <f t="shared" si="19"/>
        <v>7.9738499999999997</v>
      </c>
      <c r="S98" s="38">
        <f t="shared" si="20"/>
        <v>1.2879000000000003</v>
      </c>
      <c r="T98" s="38">
        <f t="shared" si="26"/>
        <v>26.5</v>
      </c>
    </row>
    <row r="99" spans="1:23" ht="15.75" thickBot="1">
      <c r="A99" s="8" t="s">
        <v>171</v>
      </c>
      <c r="B99" s="21">
        <f t="shared" ref="B99:H99" si="27">SUM(B3:B98)/4000</f>
        <v>0.63600000000000001</v>
      </c>
      <c r="C99" s="21">
        <f t="shared" si="27"/>
        <v>0.63600000000000001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0.26533919999999972</v>
      </c>
      <c r="J99" s="157">
        <f t="shared" ref="J99:L99" si="28">SUM(J3:J98)/4000</f>
        <v>0.14837880000000017</v>
      </c>
      <c r="K99" s="157">
        <f t="shared" si="28"/>
        <v>0.19137239999999997</v>
      </c>
      <c r="L99" s="157">
        <f t="shared" si="28"/>
        <v>3.0909599999999926E-2</v>
      </c>
      <c r="M99" s="158">
        <f>SUM(M3:M98)/4000</f>
        <v>0.63600000000000001</v>
      </c>
      <c r="N99" s="24"/>
      <c r="P99" s="38">
        <f>SUM(P3:P98)/4000</f>
        <v>0.26533919999999972</v>
      </c>
      <c r="Q99" s="38">
        <f t="shared" ref="Q99:S99" si="29">SUM(Q3:Q98)/4000</f>
        <v>0.14837880000000017</v>
      </c>
      <c r="R99" s="38">
        <f t="shared" si="29"/>
        <v>0.19137239999999997</v>
      </c>
      <c r="S99" s="38">
        <f t="shared" si="29"/>
        <v>3.0909599999999926E-2</v>
      </c>
      <c r="T99" s="38">
        <f t="shared" si="26"/>
        <v>0.6359999999999999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491.64</v>
      </c>
      <c r="I3" s="54">
        <v>115.68</v>
      </c>
      <c r="J3" s="54">
        <v>0</v>
      </c>
      <c r="K3" s="54">
        <v>0</v>
      </c>
      <c r="L3" s="54">
        <v>0</v>
      </c>
      <c r="M3" s="73">
        <v>7.23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491.64</v>
      </c>
      <c r="X3">
        <v>115.68</v>
      </c>
      <c r="Y3">
        <v>7.23</v>
      </c>
      <c r="Z3">
        <v>0</v>
      </c>
    </row>
    <row r="4" spans="1:26">
      <c r="A4" s="113" t="s">
        <v>537</v>
      </c>
      <c r="D4" t="s">
        <v>437</v>
      </c>
      <c r="F4" t="s">
        <v>436</v>
      </c>
      <c r="G4" t="s">
        <v>46</v>
      </c>
      <c r="H4" s="74">
        <v>479.1</v>
      </c>
      <c r="I4" s="47">
        <v>106.04</v>
      </c>
      <c r="J4" s="47">
        <v>0</v>
      </c>
      <c r="K4" s="47">
        <v>0</v>
      </c>
      <c r="L4" s="47">
        <v>0</v>
      </c>
      <c r="M4" s="75">
        <v>4.92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479.1</v>
      </c>
      <c r="X4">
        <v>106.04</v>
      </c>
      <c r="Y4">
        <v>4.92</v>
      </c>
      <c r="Z4">
        <v>0</v>
      </c>
    </row>
    <row r="5" spans="1:26">
      <c r="A5" s="113" t="s">
        <v>538</v>
      </c>
      <c r="G5" t="s">
        <v>47</v>
      </c>
      <c r="H5" s="74">
        <v>469.46</v>
      </c>
      <c r="I5" s="47">
        <v>91.58</v>
      </c>
      <c r="J5" s="47">
        <v>0</v>
      </c>
      <c r="K5" s="47">
        <v>0</v>
      </c>
      <c r="L5" s="47">
        <v>0</v>
      </c>
      <c r="M5" s="75">
        <v>5.21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469.46</v>
      </c>
      <c r="X5">
        <v>91.58</v>
      </c>
      <c r="Y5">
        <v>5.21</v>
      </c>
      <c r="Z5">
        <v>0</v>
      </c>
    </row>
    <row r="6" spans="1:26">
      <c r="G6" t="s">
        <v>48</v>
      </c>
      <c r="H6" s="74">
        <v>450.19</v>
      </c>
      <c r="I6" s="47">
        <v>81.94</v>
      </c>
      <c r="J6" s="47">
        <v>0</v>
      </c>
      <c r="K6" s="47">
        <v>0</v>
      </c>
      <c r="L6" s="47">
        <v>0</v>
      </c>
      <c r="M6" s="75">
        <v>5.4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450.19</v>
      </c>
      <c r="X6">
        <v>81.94</v>
      </c>
      <c r="Y6">
        <v>5.4</v>
      </c>
      <c r="Z6">
        <v>0</v>
      </c>
    </row>
    <row r="7" spans="1:26">
      <c r="G7" t="s">
        <v>49</v>
      </c>
      <c r="H7" s="74">
        <v>428.98</v>
      </c>
      <c r="I7" s="47">
        <v>67.48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428.98</v>
      </c>
      <c r="X7">
        <v>67.48</v>
      </c>
      <c r="Y7">
        <v>0</v>
      </c>
      <c r="Z7">
        <v>0</v>
      </c>
    </row>
    <row r="8" spans="1:26">
      <c r="G8" t="s">
        <v>50</v>
      </c>
      <c r="H8" s="74">
        <v>406.81</v>
      </c>
      <c r="I8" s="47">
        <v>57.84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406.81</v>
      </c>
      <c r="X8">
        <v>57.84</v>
      </c>
      <c r="Y8">
        <v>0</v>
      </c>
      <c r="Z8">
        <v>0</v>
      </c>
    </row>
    <row r="9" spans="1:26">
      <c r="G9" t="s">
        <v>51</v>
      </c>
      <c r="H9" s="74">
        <v>395.24</v>
      </c>
      <c r="I9" s="47">
        <v>48.2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395.24</v>
      </c>
      <c r="X9">
        <v>48.2</v>
      </c>
      <c r="Y9">
        <v>0</v>
      </c>
      <c r="Z9">
        <v>0</v>
      </c>
    </row>
    <row r="10" spans="1:26">
      <c r="G10" t="s">
        <v>52</v>
      </c>
      <c r="H10" s="74">
        <v>365.36</v>
      </c>
      <c r="I10" s="47">
        <v>33.74</v>
      </c>
      <c r="J10" s="47">
        <v>0</v>
      </c>
      <c r="K10" s="47">
        <v>0</v>
      </c>
      <c r="L10" s="47">
        <v>0</v>
      </c>
      <c r="M10" s="75">
        <v>0.96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365.36</v>
      </c>
      <c r="X10">
        <v>33.74</v>
      </c>
      <c r="Y10">
        <v>0.96</v>
      </c>
      <c r="Z10">
        <v>0</v>
      </c>
    </row>
    <row r="11" spans="1:26">
      <c r="G11" t="s">
        <v>53</v>
      </c>
      <c r="H11" s="74">
        <v>353.79</v>
      </c>
      <c r="I11" s="47">
        <v>0</v>
      </c>
      <c r="J11" s="47">
        <v>0</v>
      </c>
      <c r="K11" s="47">
        <v>0</v>
      </c>
      <c r="L11" s="47">
        <v>0</v>
      </c>
      <c r="M11" s="75">
        <v>1.25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353.79</v>
      </c>
      <c r="X11">
        <v>0</v>
      </c>
      <c r="Y11">
        <v>1.25</v>
      </c>
      <c r="Z11">
        <v>0</v>
      </c>
    </row>
    <row r="12" spans="1:26">
      <c r="G12" t="s">
        <v>54</v>
      </c>
      <c r="H12" s="74">
        <v>337.4</v>
      </c>
      <c r="I12" s="47">
        <v>0</v>
      </c>
      <c r="J12" s="47">
        <v>0</v>
      </c>
      <c r="K12" s="47">
        <v>0</v>
      </c>
      <c r="L12" s="47">
        <v>0</v>
      </c>
      <c r="M12" s="75">
        <v>1.64</v>
      </c>
      <c r="N12" s="74">
        <v>0</v>
      </c>
      <c r="O12" s="47">
        <v>-3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337.4</v>
      </c>
      <c r="X12">
        <v>-3</v>
      </c>
      <c r="Y12">
        <v>1.64</v>
      </c>
      <c r="Z12">
        <v>0</v>
      </c>
    </row>
    <row r="13" spans="1:26">
      <c r="G13" t="s">
        <v>55</v>
      </c>
      <c r="H13" s="74">
        <v>314.27</v>
      </c>
      <c r="I13" s="47">
        <v>0</v>
      </c>
      <c r="J13" s="47">
        <v>0</v>
      </c>
      <c r="K13" s="47">
        <v>0</v>
      </c>
      <c r="L13" s="47">
        <v>0</v>
      </c>
      <c r="M13" s="75">
        <v>1.25</v>
      </c>
      <c r="N13" s="74">
        <v>0</v>
      </c>
      <c r="O13" s="47">
        <v>-3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314.27</v>
      </c>
      <c r="X13">
        <v>-3</v>
      </c>
      <c r="Y13">
        <v>1.25</v>
      </c>
      <c r="Z13">
        <v>0</v>
      </c>
    </row>
    <row r="14" spans="1:26">
      <c r="G14" t="s">
        <v>56</v>
      </c>
      <c r="H14" s="74">
        <v>287.27</v>
      </c>
      <c r="I14" s="47">
        <v>0</v>
      </c>
      <c r="J14" s="47">
        <v>0</v>
      </c>
      <c r="K14" s="47">
        <v>0</v>
      </c>
      <c r="L14" s="47">
        <v>0</v>
      </c>
      <c r="M14" s="75">
        <v>2.89</v>
      </c>
      <c r="N14" s="74">
        <v>0</v>
      </c>
      <c r="O14" s="47">
        <v>-3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287.27</v>
      </c>
      <c r="X14">
        <v>-3</v>
      </c>
      <c r="Y14">
        <v>2.89</v>
      </c>
      <c r="Z14">
        <v>0</v>
      </c>
    </row>
    <row r="15" spans="1:26">
      <c r="G15" t="s">
        <v>57</v>
      </c>
      <c r="H15" s="74">
        <v>294.99</v>
      </c>
      <c r="I15" s="47">
        <v>0</v>
      </c>
      <c r="J15" s="47">
        <v>0</v>
      </c>
      <c r="K15" s="47">
        <v>0</v>
      </c>
      <c r="L15" s="47">
        <v>0</v>
      </c>
      <c r="M15" s="75">
        <v>0.67</v>
      </c>
      <c r="N15" s="74">
        <v>0</v>
      </c>
      <c r="O15" s="47">
        <v>-1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294.99</v>
      </c>
      <c r="X15">
        <v>-1</v>
      </c>
      <c r="Y15">
        <v>0.67</v>
      </c>
      <c r="Z15">
        <v>0</v>
      </c>
    </row>
    <row r="16" spans="1:26">
      <c r="G16" t="s">
        <v>58</v>
      </c>
      <c r="H16" s="74">
        <v>291.13</v>
      </c>
      <c r="I16" s="47">
        <v>0</v>
      </c>
      <c r="J16" s="47">
        <v>0</v>
      </c>
      <c r="K16" s="47">
        <v>0</v>
      </c>
      <c r="L16" s="47">
        <v>0</v>
      </c>
      <c r="M16" s="75">
        <v>0.96</v>
      </c>
      <c r="N16" s="74">
        <v>0</v>
      </c>
      <c r="O16" s="47">
        <v>-1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291.13</v>
      </c>
      <c r="X16">
        <v>-1</v>
      </c>
      <c r="Y16">
        <v>0.96</v>
      </c>
      <c r="Z16">
        <v>0</v>
      </c>
    </row>
    <row r="17" spans="7:26">
      <c r="G17" t="s">
        <v>59</v>
      </c>
      <c r="H17" s="74">
        <v>265.10000000000002</v>
      </c>
      <c r="I17" s="47">
        <v>0</v>
      </c>
      <c r="J17" s="47">
        <v>0</v>
      </c>
      <c r="K17" s="47">
        <v>0</v>
      </c>
      <c r="L17" s="47">
        <v>0</v>
      </c>
      <c r="M17" s="75">
        <v>2.12</v>
      </c>
      <c r="N17" s="74">
        <v>0</v>
      </c>
      <c r="O17" s="47">
        <v>-1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265.10000000000002</v>
      </c>
      <c r="X17">
        <v>-1</v>
      </c>
      <c r="Y17">
        <v>2.12</v>
      </c>
      <c r="Z17">
        <v>0</v>
      </c>
    </row>
    <row r="18" spans="7:26">
      <c r="G18" t="s">
        <v>60</v>
      </c>
      <c r="H18" s="74">
        <v>240.04</v>
      </c>
      <c r="I18" s="47">
        <v>0</v>
      </c>
      <c r="J18" s="47">
        <v>0</v>
      </c>
      <c r="K18" s="47">
        <v>0</v>
      </c>
      <c r="L18" s="47">
        <v>0</v>
      </c>
      <c r="M18" s="75">
        <v>3.47</v>
      </c>
      <c r="N18" s="74">
        <v>0</v>
      </c>
      <c r="O18" s="47">
        <v>-1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240.04</v>
      </c>
      <c r="X18">
        <v>-1</v>
      </c>
      <c r="Y18">
        <v>3.47</v>
      </c>
      <c r="Z18">
        <v>0</v>
      </c>
    </row>
    <row r="19" spans="7:26">
      <c r="G19" t="s">
        <v>61</v>
      </c>
      <c r="H19" s="74">
        <v>221.72</v>
      </c>
      <c r="I19" s="47">
        <v>0</v>
      </c>
      <c r="J19" s="47">
        <v>0</v>
      </c>
      <c r="K19" s="47">
        <v>0</v>
      </c>
      <c r="L19" s="47">
        <v>0</v>
      </c>
      <c r="M19" s="75">
        <v>4.05</v>
      </c>
      <c r="N19" s="74">
        <v>0</v>
      </c>
      <c r="O19" s="47">
        <v>-1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221.72</v>
      </c>
      <c r="X19">
        <v>-1</v>
      </c>
      <c r="Y19">
        <v>4.05</v>
      </c>
      <c r="Z19">
        <v>0</v>
      </c>
    </row>
    <row r="20" spans="7:26">
      <c r="G20" t="s">
        <v>62</v>
      </c>
      <c r="H20" s="74">
        <v>213.05</v>
      </c>
      <c r="I20" s="47">
        <v>0</v>
      </c>
      <c r="J20" s="47">
        <v>0</v>
      </c>
      <c r="K20" s="47">
        <v>0</v>
      </c>
      <c r="L20" s="47">
        <v>0</v>
      </c>
      <c r="M20" s="75">
        <v>4.72</v>
      </c>
      <c r="N20" s="74">
        <v>0</v>
      </c>
      <c r="O20" s="47">
        <v>-1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213.05</v>
      </c>
      <c r="X20">
        <v>-1</v>
      </c>
      <c r="Y20">
        <v>4.72</v>
      </c>
      <c r="Z20">
        <v>0</v>
      </c>
    </row>
    <row r="21" spans="7:26">
      <c r="G21" t="s">
        <v>63</v>
      </c>
      <c r="H21" s="74">
        <v>194.73</v>
      </c>
      <c r="I21" s="47">
        <v>0</v>
      </c>
      <c r="J21" s="47">
        <v>0</v>
      </c>
      <c r="K21" s="47">
        <v>0</v>
      </c>
      <c r="L21" s="47">
        <v>0</v>
      </c>
      <c r="M21" s="75">
        <v>7.23</v>
      </c>
      <c r="N21" s="74">
        <v>0</v>
      </c>
      <c r="O21" s="47">
        <v>-1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194.73</v>
      </c>
      <c r="X21">
        <v>-1</v>
      </c>
      <c r="Y21">
        <v>7.23</v>
      </c>
      <c r="Z21">
        <v>0</v>
      </c>
    </row>
    <row r="22" spans="7:26">
      <c r="G22" t="s">
        <v>64</v>
      </c>
      <c r="H22" s="74">
        <v>189.91</v>
      </c>
      <c r="I22" s="47">
        <v>0</v>
      </c>
      <c r="J22" s="47">
        <v>0</v>
      </c>
      <c r="K22" s="47">
        <v>0</v>
      </c>
      <c r="L22" s="47">
        <v>0</v>
      </c>
      <c r="M22" s="75">
        <v>7.9</v>
      </c>
      <c r="N22" s="74">
        <v>0</v>
      </c>
      <c r="O22" s="47">
        <v>-1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189.91</v>
      </c>
      <c r="X22">
        <v>-1</v>
      </c>
      <c r="Y22">
        <v>7.9</v>
      </c>
      <c r="Z22">
        <v>0</v>
      </c>
    </row>
    <row r="23" spans="7:26">
      <c r="G23" t="s">
        <v>65</v>
      </c>
      <c r="H23" s="74">
        <v>226.54</v>
      </c>
      <c r="I23" s="47">
        <v>0</v>
      </c>
      <c r="J23" s="47">
        <v>0</v>
      </c>
      <c r="K23" s="47">
        <v>0</v>
      </c>
      <c r="L23" s="47">
        <v>0</v>
      </c>
      <c r="M23" s="75">
        <v>8.2899999999999991</v>
      </c>
      <c r="N23" s="74">
        <v>0</v>
      </c>
      <c r="O23" s="47">
        <v>-1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226.54</v>
      </c>
      <c r="X23">
        <v>-1</v>
      </c>
      <c r="Y23">
        <v>8.2899999999999991</v>
      </c>
      <c r="Z23">
        <v>0</v>
      </c>
    </row>
    <row r="24" spans="7:26">
      <c r="G24" t="s">
        <v>66</v>
      </c>
      <c r="H24" s="74">
        <v>246.79</v>
      </c>
      <c r="I24" s="47">
        <v>0</v>
      </c>
      <c r="J24" s="47">
        <v>0</v>
      </c>
      <c r="K24" s="47">
        <v>0</v>
      </c>
      <c r="L24" s="47">
        <v>0</v>
      </c>
      <c r="M24" s="75">
        <v>9.06</v>
      </c>
      <c r="N24" s="74">
        <v>0</v>
      </c>
      <c r="O24" s="47">
        <v>-1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246.79</v>
      </c>
      <c r="X24">
        <v>-1</v>
      </c>
      <c r="Y24">
        <v>9.06</v>
      </c>
      <c r="Z24">
        <v>0</v>
      </c>
    </row>
    <row r="25" spans="7:26">
      <c r="G25" t="s">
        <v>67</v>
      </c>
      <c r="H25" s="74">
        <v>263.17</v>
      </c>
      <c r="I25" s="47">
        <v>0</v>
      </c>
      <c r="J25" s="47">
        <v>0</v>
      </c>
      <c r="K25" s="47">
        <v>0</v>
      </c>
      <c r="L25" s="47">
        <v>0</v>
      </c>
      <c r="M25" s="75">
        <v>10.029999999999999</v>
      </c>
      <c r="N25" s="74">
        <v>0</v>
      </c>
      <c r="O25" s="47">
        <v>-3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263.17</v>
      </c>
      <c r="X25">
        <v>-3</v>
      </c>
      <c r="Y25">
        <v>10.029999999999999</v>
      </c>
      <c r="Z25">
        <v>0</v>
      </c>
    </row>
    <row r="26" spans="7:26">
      <c r="G26" t="s">
        <v>68</v>
      </c>
      <c r="H26" s="74">
        <v>232.32</v>
      </c>
      <c r="I26" s="47">
        <v>0</v>
      </c>
      <c r="J26" s="47">
        <v>0</v>
      </c>
      <c r="K26" s="47">
        <v>0</v>
      </c>
      <c r="L26" s="47">
        <v>0</v>
      </c>
      <c r="M26" s="75">
        <v>6.56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232.32</v>
      </c>
      <c r="X26">
        <v>0</v>
      </c>
      <c r="Y26">
        <v>6.56</v>
      </c>
      <c r="Z26">
        <v>0</v>
      </c>
    </row>
    <row r="27" spans="7:26">
      <c r="G27" t="s">
        <v>69</v>
      </c>
      <c r="H27" s="74">
        <v>86.76</v>
      </c>
      <c r="I27" s="47">
        <v>0</v>
      </c>
      <c r="J27" s="47">
        <v>0</v>
      </c>
      <c r="K27" s="47">
        <v>0</v>
      </c>
      <c r="L27" s="47">
        <v>0</v>
      </c>
      <c r="M27" s="75">
        <v>8.2899999999999991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86.76</v>
      </c>
      <c r="X27">
        <v>0</v>
      </c>
      <c r="Y27">
        <v>8.2899999999999991</v>
      </c>
      <c r="Z27">
        <v>0</v>
      </c>
    </row>
    <row r="28" spans="7:26">
      <c r="G28" t="s">
        <v>70</v>
      </c>
      <c r="H28" s="74">
        <v>126.28</v>
      </c>
      <c r="I28" s="47">
        <v>0</v>
      </c>
      <c r="J28" s="47">
        <v>0</v>
      </c>
      <c r="K28" s="47">
        <v>0</v>
      </c>
      <c r="L28" s="47">
        <v>0</v>
      </c>
      <c r="M28" s="75">
        <v>13.4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126.28</v>
      </c>
      <c r="X28">
        <v>0</v>
      </c>
      <c r="Y28">
        <v>13.4</v>
      </c>
      <c r="Z28">
        <v>0</v>
      </c>
    </row>
    <row r="29" spans="7:26">
      <c r="G29" t="s">
        <v>71</v>
      </c>
      <c r="H29" s="74">
        <v>161.94999999999999</v>
      </c>
      <c r="I29" s="47">
        <v>0</v>
      </c>
      <c r="J29" s="47">
        <v>0</v>
      </c>
      <c r="K29" s="47">
        <v>0</v>
      </c>
      <c r="L29" s="47">
        <v>0</v>
      </c>
      <c r="M29" s="75">
        <v>13.98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161.94999999999999</v>
      </c>
      <c r="X29">
        <v>0</v>
      </c>
      <c r="Y29">
        <v>13.98</v>
      </c>
      <c r="Z29">
        <v>0</v>
      </c>
    </row>
    <row r="30" spans="7:26">
      <c r="G30" t="s">
        <v>72</v>
      </c>
      <c r="H30" s="74">
        <v>168.7</v>
      </c>
      <c r="I30" s="47">
        <v>0</v>
      </c>
      <c r="J30" s="47">
        <v>0</v>
      </c>
      <c r="K30" s="47">
        <v>0</v>
      </c>
      <c r="L30" s="47">
        <v>0</v>
      </c>
      <c r="M30" s="75">
        <v>10.119999999999999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168.7</v>
      </c>
      <c r="X30">
        <v>0</v>
      </c>
      <c r="Y30">
        <v>10.119999999999999</v>
      </c>
      <c r="Z30">
        <v>0</v>
      </c>
    </row>
    <row r="31" spans="7:26">
      <c r="G31" t="s">
        <v>73</v>
      </c>
      <c r="H31" s="74">
        <v>187.98</v>
      </c>
      <c r="I31" s="47">
        <v>0</v>
      </c>
      <c r="J31" s="47">
        <v>0</v>
      </c>
      <c r="K31" s="47">
        <v>0</v>
      </c>
      <c r="L31" s="47">
        <v>0</v>
      </c>
      <c r="M31" s="75">
        <v>8.77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187.98</v>
      </c>
      <c r="X31">
        <v>0</v>
      </c>
      <c r="Y31">
        <v>8.77</v>
      </c>
      <c r="Z31">
        <v>0</v>
      </c>
    </row>
    <row r="32" spans="7:26">
      <c r="G32" t="s">
        <v>74</v>
      </c>
      <c r="H32" s="74">
        <v>214.97</v>
      </c>
      <c r="I32" s="47">
        <v>0</v>
      </c>
      <c r="J32" s="47">
        <v>0</v>
      </c>
      <c r="K32" s="47">
        <v>0</v>
      </c>
      <c r="L32" s="47">
        <v>0</v>
      </c>
      <c r="M32" s="75">
        <v>8.58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214.97</v>
      </c>
      <c r="X32">
        <v>0</v>
      </c>
      <c r="Y32">
        <v>8.58</v>
      </c>
      <c r="Z32">
        <v>0</v>
      </c>
    </row>
    <row r="33" spans="7:26">
      <c r="G33" t="s">
        <v>75</v>
      </c>
      <c r="H33" s="74">
        <v>128.21</v>
      </c>
      <c r="I33" s="47">
        <v>0</v>
      </c>
      <c r="J33" s="47">
        <v>0</v>
      </c>
      <c r="K33" s="47">
        <v>0</v>
      </c>
      <c r="L33" s="47">
        <v>0</v>
      </c>
      <c r="M33" s="75">
        <v>9.16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128.21</v>
      </c>
      <c r="X33">
        <v>0</v>
      </c>
      <c r="Y33">
        <v>9.16</v>
      </c>
      <c r="Z33">
        <v>0</v>
      </c>
    </row>
    <row r="34" spans="7:26">
      <c r="G34" t="s">
        <v>76</v>
      </c>
      <c r="H34" s="74">
        <v>30.84</v>
      </c>
      <c r="I34" s="47">
        <v>0</v>
      </c>
      <c r="J34" s="47">
        <v>0</v>
      </c>
      <c r="K34" s="47">
        <v>0</v>
      </c>
      <c r="L34" s="47">
        <v>0</v>
      </c>
      <c r="M34" s="75">
        <v>8.9700000000000006</v>
      </c>
      <c r="N34" s="74">
        <v>0</v>
      </c>
      <c r="O34" s="47">
        <v>-1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30.84</v>
      </c>
      <c r="X34">
        <v>-1</v>
      </c>
      <c r="Y34">
        <v>8.9700000000000006</v>
      </c>
      <c r="Z34">
        <v>0</v>
      </c>
    </row>
    <row r="35" spans="7:26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9.93</v>
      </c>
      <c r="N35" s="74">
        <v>0</v>
      </c>
      <c r="O35" s="47">
        <v>-41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-41</v>
      </c>
      <c r="Y35">
        <v>9.93</v>
      </c>
      <c r="Z35">
        <v>0</v>
      </c>
    </row>
    <row r="36" spans="7:26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11.66</v>
      </c>
      <c r="N36" s="74">
        <v>0</v>
      </c>
      <c r="O36" s="47">
        <v>-71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-71</v>
      </c>
      <c r="Y36">
        <v>11.66</v>
      </c>
      <c r="Z36">
        <v>0</v>
      </c>
    </row>
    <row r="37" spans="7:26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5.49</v>
      </c>
      <c r="N37" s="74">
        <v>0</v>
      </c>
      <c r="O37" s="47">
        <v>-86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-86</v>
      </c>
      <c r="Y37">
        <v>5.49</v>
      </c>
      <c r="Z37">
        <v>0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-71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-71</v>
      </c>
      <c r="Y38">
        <v>0</v>
      </c>
      <c r="Z38">
        <v>0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-51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-51</v>
      </c>
      <c r="Y39">
        <v>0</v>
      </c>
      <c r="Z39">
        <v>0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-11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-11</v>
      </c>
      <c r="Y40">
        <v>0</v>
      </c>
      <c r="Z40">
        <v>0</v>
      </c>
    </row>
    <row r="41" spans="7:26">
      <c r="G41" t="s">
        <v>83</v>
      </c>
      <c r="H41" s="74">
        <v>4.82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4.82</v>
      </c>
      <c r="X41">
        <v>-1</v>
      </c>
      <c r="Y41">
        <v>0</v>
      </c>
      <c r="Z41">
        <v>0</v>
      </c>
    </row>
    <row r="42" spans="7:26">
      <c r="G42" t="s">
        <v>84</v>
      </c>
      <c r="H42" s="74">
        <v>0.39</v>
      </c>
      <c r="I42" s="47">
        <v>0</v>
      </c>
      <c r="J42" s="47">
        <v>15.42</v>
      </c>
      <c r="K42" s="47">
        <v>0</v>
      </c>
      <c r="L42" s="47">
        <v>0</v>
      </c>
      <c r="M42" s="75">
        <v>0</v>
      </c>
      <c r="N42" s="74">
        <v>0</v>
      </c>
      <c r="O42" s="47">
        <v>-1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0.39</v>
      </c>
      <c r="X42">
        <v>-1</v>
      </c>
      <c r="Y42">
        <v>0</v>
      </c>
      <c r="Z42">
        <v>15.42</v>
      </c>
    </row>
    <row r="43" spans="7:26">
      <c r="G43" t="s">
        <v>85</v>
      </c>
      <c r="H43" s="74">
        <v>54.95</v>
      </c>
      <c r="I43" s="47">
        <v>0</v>
      </c>
      <c r="J43" s="47">
        <v>45.31</v>
      </c>
      <c r="K43" s="47">
        <v>0</v>
      </c>
      <c r="L43" s="47">
        <v>0</v>
      </c>
      <c r="M43" s="75">
        <v>0</v>
      </c>
      <c r="N43" s="74">
        <v>0</v>
      </c>
      <c r="O43" s="47">
        <v>-21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54.95</v>
      </c>
      <c r="X43">
        <v>-21</v>
      </c>
      <c r="Y43">
        <v>0</v>
      </c>
      <c r="Z43">
        <v>45.31</v>
      </c>
    </row>
    <row r="44" spans="7:26">
      <c r="G44" t="s">
        <v>86</v>
      </c>
      <c r="H44" s="74">
        <v>87.72</v>
      </c>
      <c r="I44" s="47">
        <v>0</v>
      </c>
      <c r="J44" s="47">
        <v>48.2</v>
      </c>
      <c r="K44" s="47">
        <v>0</v>
      </c>
      <c r="L44" s="47">
        <v>0</v>
      </c>
      <c r="M44" s="75">
        <v>0</v>
      </c>
      <c r="N44" s="74">
        <v>0</v>
      </c>
      <c r="O44" s="47">
        <v>-21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87.72</v>
      </c>
      <c r="X44">
        <v>-21</v>
      </c>
      <c r="Y44">
        <v>0</v>
      </c>
      <c r="Z44">
        <v>48.2</v>
      </c>
    </row>
    <row r="45" spans="7:26">
      <c r="G45" t="s">
        <v>87</v>
      </c>
      <c r="H45" s="74">
        <v>97.36</v>
      </c>
      <c r="I45" s="47">
        <v>0</v>
      </c>
      <c r="J45" s="47">
        <v>67.48</v>
      </c>
      <c r="K45" s="47">
        <v>0</v>
      </c>
      <c r="L45" s="47">
        <v>0</v>
      </c>
      <c r="M45" s="75">
        <v>0</v>
      </c>
      <c r="N45" s="74">
        <v>0</v>
      </c>
      <c r="O45" s="47">
        <v>-16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97.36</v>
      </c>
      <c r="X45">
        <v>-16</v>
      </c>
      <c r="Y45">
        <v>0</v>
      </c>
      <c r="Z45">
        <v>67.48</v>
      </c>
    </row>
    <row r="46" spans="7:26">
      <c r="G46" t="s">
        <v>88</v>
      </c>
      <c r="H46" s="74">
        <v>90.61</v>
      </c>
      <c r="I46" s="47">
        <v>0</v>
      </c>
      <c r="J46" s="47">
        <v>71.34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90.61</v>
      </c>
      <c r="X46">
        <v>0</v>
      </c>
      <c r="Y46">
        <v>0</v>
      </c>
      <c r="Z46">
        <v>71.34</v>
      </c>
    </row>
    <row r="47" spans="7:26">
      <c r="G47" t="s">
        <v>89</v>
      </c>
      <c r="H47" s="74">
        <v>88.5</v>
      </c>
      <c r="I47" s="47">
        <v>0</v>
      </c>
      <c r="J47" s="47">
        <v>84.83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88.5</v>
      </c>
      <c r="X47">
        <v>0</v>
      </c>
      <c r="Y47">
        <v>0</v>
      </c>
      <c r="Z47">
        <v>84.83</v>
      </c>
    </row>
    <row r="48" spans="7:26">
      <c r="G48" t="s">
        <v>90</v>
      </c>
      <c r="H48" s="74">
        <v>96.21</v>
      </c>
      <c r="I48" s="47">
        <v>0</v>
      </c>
      <c r="J48" s="47">
        <v>94.47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96.21</v>
      </c>
      <c r="X48">
        <v>0</v>
      </c>
      <c r="Y48">
        <v>0</v>
      </c>
      <c r="Z48">
        <v>94.47</v>
      </c>
    </row>
    <row r="49" spans="7:26">
      <c r="G49" t="s">
        <v>91</v>
      </c>
      <c r="H49" s="74">
        <v>99.58</v>
      </c>
      <c r="I49" s="47">
        <v>0</v>
      </c>
      <c r="J49" s="47">
        <v>100.26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99.58</v>
      </c>
      <c r="X49">
        <v>0</v>
      </c>
      <c r="Y49">
        <v>0</v>
      </c>
      <c r="Z49">
        <v>100.26</v>
      </c>
    </row>
    <row r="50" spans="7:26">
      <c r="G50" t="s">
        <v>92</v>
      </c>
      <c r="H50" s="74">
        <v>105.46</v>
      </c>
      <c r="I50" s="47">
        <v>0</v>
      </c>
      <c r="J50" s="47">
        <v>107.97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105.46</v>
      </c>
      <c r="X50">
        <v>0</v>
      </c>
      <c r="Y50">
        <v>0</v>
      </c>
      <c r="Z50">
        <v>107.97</v>
      </c>
    </row>
    <row r="51" spans="7:26">
      <c r="G51" t="s">
        <v>93</v>
      </c>
      <c r="H51" s="74">
        <v>139.78</v>
      </c>
      <c r="I51" s="47">
        <v>0</v>
      </c>
      <c r="J51" s="47">
        <v>121.46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139.78</v>
      </c>
      <c r="X51">
        <v>0</v>
      </c>
      <c r="Y51">
        <v>0</v>
      </c>
      <c r="Z51">
        <v>121.46</v>
      </c>
    </row>
    <row r="52" spans="7:26">
      <c r="G52" t="s">
        <v>94</v>
      </c>
      <c r="H52" s="74">
        <v>139.78</v>
      </c>
      <c r="I52" s="47">
        <v>0</v>
      </c>
      <c r="J52" s="47">
        <v>126.28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139.78</v>
      </c>
      <c r="X52">
        <v>0</v>
      </c>
      <c r="Y52">
        <v>0</v>
      </c>
      <c r="Z52">
        <v>126.28</v>
      </c>
    </row>
    <row r="53" spans="7:26">
      <c r="G53" t="s">
        <v>95</v>
      </c>
      <c r="H53" s="74">
        <v>131.38999999999999</v>
      </c>
      <c r="I53" s="47">
        <v>0</v>
      </c>
      <c r="J53" s="47">
        <v>125.32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131.38999999999999</v>
      </c>
      <c r="X53">
        <v>0</v>
      </c>
      <c r="Y53">
        <v>0</v>
      </c>
      <c r="Z53">
        <v>125.32</v>
      </c>
    </row>
    <row r="54" spans="7:26">
      <c r="G54" t="s">
        <v>96</v>
      </c>
      <c r="H54" s="74">
        <v>113.17</v>
      </c>
      <c r="I54" s="47">
        <v>0</v>
      </c>
      <c r="J54" s="47">
        <v>106.04</v>
      </c>
      <c r="K54" s="47">
        <v>0</v>
      </c>
      <c r="L54" s="47">
        <v>0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113.17</v>
      </c>
      <c r="X54">
        <v>0</v>
      </c>
      <c r="Y54">
        <v>0</v>
      </c>
      <c r="Z54">
        <v>106.04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-16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-16</v>
      </c>
      <c r="Y56">
        <v>0</v>
      </c>
      <c r="Z56">
        <v>0</v>
      </c>
    </row>
    <row r="57" spans="7:26">
      <c r="G57" t="s">
        <v>99</v>
      </c>
      <c r="H57" s="74">
        <v>55.62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-21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55.62</v>
      </c>
      <c r="X57">
        <v>-21</v>
      </c>
      <c r="Y57">
        <v>0</v>
      </c>
      <c r="Z57">
        <v>0</v>
      </c>
    </row>
    <row r="58" spans="7:26">
      <c r="G58" t="s">
        <v>100</v>
      </c>
      <c r="H58" s="74">
        <v>72.3</v>
      </c>
      <c r="I58" s="47">
        <v>0</v>
      </c>
      <c r="J58" s="47">
        <v>48.2</v>
      </c>
      <c r="K58" s="47">
        <v>0</v>
      </c>
      <c r="L58" s="47">
        <v>0</v>
      </c>
      <c r="M58" s="75">
        <v>0</v>
      </c>
      <c r="N58" s="74">
        <v>0</v>
      </c>
      <c r="O58" s="47">
        <v>-6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72.3</v>
      </c>
      <c r="X58">
        <v>-6</v>
      </c>
      <c r="Y58">
        <v>0</v>
      </c>
      <c r="Z58">
        <v>48.2</v>
      </c>
    </row>
    <row r="59" spans="7:26">
      <c r="G59" t="s">
        <v>101</v>
      </c>
      <c r="H59" s="74">
        <v>112.59</v>
      </c>
      <c r="I59" s="47">
        <v>0</v>
      </c>
      <c r="J59" s="47">
        <v>93.51</v>
      </c>
      <c r="K59" s="47">
        <v>0</v>
      </c>
      <c r="L59" s="47">
        <v>0</v>
      </c>
      <c r="M59" s="75">
        <v>0</v>
      </c>
      <c r="N59" s="74">
        <v>0</v>
      </c>
      <c r="O59" s="47">
        <v>-1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112.59</v>
      </c>
      <c r="X59">
        <v>-1</v>
      </c>
      <c r="Y59">
        <v>0</v>
      </c>
      <c r="Z59">
        <v>93.51</v>
      </c>
    </row>
    <row r="60" spans="7:26">
      <c r="G60" t="s">
        <v>102</v>
      </c>
      <c r="H60" s="74">
        <v>160.03</v>
      </c>
      <c r="I60" s="47">
        <v>0</v>
      </c>
      <c r="J60" s="47">
        <v>133.03</v>
      </c>
      <c r="K60" s="47">
        <v>0</v>
      </c>
      <c r="L60" s="47">
        <v>0</v>
      </c>
      <c r="M60" s="75">
        <v>0</v>
      </c>
      <c r="N60" s="74">
        <v>0</v>
      </c>
      <c r="O60" s="47">
        <v>-1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160.03</v>
      </c>
      <c r="X60">
        <v>-1</v>
      </c>
      <c r="Y60">
        <v>0</v>
      </c>
      <c r="Z60">
        <v>133.03</v>
      </c>
    </row>
    <row r="61" spans="7:26">
      <c r="G61" t="s">
        <v>103</v>
      </c>
      <c r="H61" s="74">
        <v>204.36</v>
      </c>
      <c r="I61" s="47">
        <v>0</v>
      </c>
      <c r="J61" s="47">
        <v>167.74</v>
      </c>
      <c r="K61" s="47">
        <v>0</v>
      </c>
      <c r="L61" s="47">
        <v>0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204.36</v>
      </c>
      <c r="X61">
        <v>0</v>
      </c>
      <c r="Y61">
        <v>0</v>
      </c>
      <c r="Z61">
        <v>167.74</v>
      </c>
    </row>
    <row r="62" spans="7:26">
      <c r="G62" t="s">
        <v>104</v>
      </c>
      <c r="H62" s="74">
        <v>231.36</v>
      </c>
      <c r="I62" s="47">
        <v>0</v>
      </c>
      <c r="J62" s="47">
        <v>184.12</v>
      </c>
      <c r="K62" s="47">
        <v>0</v>
      </c>
      <c r="L62" s="47">
        <v>0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231.36</v>
      </c>
      <c r="X62">
        <v>0</v>
      </c>
      <c r="Y62">
        <v>0</v>
      </c>
      <c r="Z62">
        <v>184.12</v>
      </c>
    </row>
    <row r="63" spans="7:26">
      <c r="G63" t="s">
        <v>105</v>
      </c>
      <c r="H63" s="74">
        <v>252.57</v>
      </c>
      <c r="I63" s="47">
        <v>0</v>
      </c>
      <c r="J63" s="47">
        <v>195.69</v>
      </c>
      <c r="K63" s="47">
        <v>0</v>
      </c>
      <c r="L63" s="47">
        <v>0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252.57</v>
      </c>
      <c r="X63">
        <v>0</v>
      </c>
      <c r="Y63">
        <v>0</v>
      </c>
      <c r="Z63">
        <v>195.69</v>
      </c>
    </row>
    <row r="64" spans="7:26">
      <c r="G64" t="s">
        <v>106</v>
      </c>
      <c r="H64" s="74">
        <v>165.9</v>
      </c>
      <c r="I64" s="47">
        <v>0</v>
      </c>
      <c r="J64" s="47">
        <v>204.37</v>
      </c>
      <c r="K64" s="47">
        <v>0</v>
      </c>
      <c r="L64" s="47">
        <v>0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165.9</v>
      </c>
      <c r="X64">
        <v>0</v>
      </c>
      <c r="Y64">
        <v>0</v>
      </c>
      <c r="Z64">
        <v>204.37</v>
      </c>
    </row>
    <row r="65" spans="7:26">
      <c r="G65" t="s">
        <v>107</v>
      </c>
      <c r="H65" s="74">
        <v>313.3</v>
      </c>
      <c r="I65" s="47">
        <v>0</v>
      </c>
      <c r="J65" s="47">
        <v>51.09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313.3</v>
      </c>
      <c r="X65">
        <v>0</v>
      </c>
      <c r="Y65">
        <v>0</v>
      </c>
      <c r="Z65">
        <v>51.09</v>
      </c>
    </row>
    <row r="66" spans="7:26">
      <c r="G66" t="s">
        <v>108</v>
      </c>
      <c r="H66" s="74">
        <v>345.12</v>
      </c>
      <c r="I66" s="47">
        <v>0</v>
      </c>
      <c r="J66" s="47">
        <v>58.8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345.12</v>
      </c>
      <c r="X66">
        <v>0</v>
      </c>
      <c r="Y66">
        <v>0</v>
      </c>
      <c r="Z66">
        <v>58.8</v>
      </c>
    </row>
    <row r="67" spans="7:26">
      <c r="G67" t="s">
        <v>109</v>
      </c>
      <c r="H67" s="74">
        <v>397.17</v>
      </c>
      <c r="I67" s="47">
        <v>0</v>
      </c>
      <c r="J67" s="47">
        <v>64.59</v>
      </c>
      <c r="K67" s="47">
        <v>0</v>
      </c>
      <c r="L67" s="47">
        <v>0</v>
      </c>
      <c r="M67" s="75">
        <v>0.77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397.17</v>
      </c>
      <c r="X67">
        <v>0</v>
      </c>
      <c r="Y67">
        <v>0.77</v>
      </c>
      <c r="Z67">
        <v>64.59</v>
      </c>
    </row>
    <row r="68" spans="7:26">
      <c r="G68" t="s">
        <v>110</v>
      </c>
      <c r="H68" s="74">
        <v>450.19</v>
      </c>
      <c r="I68" s="47">
        <v>0</v>
      </c>
      <c r="J68" s="47">
        <v>73.260000000000005</v>
      </c>
      <c r="K68" s="47">
        <v>0</v>
      </c>
      <c r="L68" s="47">
        <v>0</v>
      </c>
      <c r="M68" s="75">
        <v>5.88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450.19</v>
      </c>
      <c r="X68">
        <v>0</v>
      </c>
      <c r="Y68">
        <v>5.88</v>
      </c>
      <c r="Z68">
        <v>73.260000000000005</v>
      </c>
    </row>
    <row r="69" spans="7:26">
      <c r="G69" t="s">
        <v>111</v>
      </c>
      <c r="H69" s="74">
        <v>488.75</v>
      </c>
      <c r="I69" s="47">
        <v>0</v>
      </c>
      <c r="J69" s="47">
        <v>82.9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488.75</v>
      </c>
      <c r="X69">
        <v>0</v>
      </c>
      <c r="Y69">
        <v>0</v>
      </c>
      <c r="Z69">
        <v>82.9</v>
      </c>
    </row>
    <row r="70" spans="7:26">
      <c r="G70" t="s">
        <v>112</v>
      </c>
      <c r="H70" s="74">
        <v>523.45000000000005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523.45000000000005</v>
      </c>
      <c r="X70">
        <v>0</v>
      </c>
      <c r="Y70">
        <v>0</v>
      </c>
      <c r="Z70">
        <v>0</v>
      </c>
    </row>
    <row r="71" spans="7:26">
      <c r="G71" t="s">
        <v>113</v>
      </c>
      <c r="H71" s="74">
        <v>543.70000000000005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543.70000000000005</v>
      </c>
      <c r="X71">
        <v>0</v>
      </c>
      <c r="Y71">
        <v>0</v>
      </c>
      <c r="Z71">
        <v>0</v>
      </c>
    </row>
    <row r="72" spans="7:26">
      <c r="G72" t="s">
        <v>114</v>
      </c>
      <c r="H72" s="74">
        <v>572.62</v>
      </c>
      <c r="I72" s="47">
        <v>0</v>
      </c>
      <c r="J72" s="47">
        <v>0</v>
      </c>
      <c r="K72" s="47">
        <v>0</v>
      </c>
      <c r="L72" s="47">
        <v>0</v>
      </c>
      <c r="M72" s="75">
        <v>0.19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572.62</v>
      </c>
      <c r="X72">
        <v>0</v>
      </c>
      <c r="Y72">
        <v>0.19</v>
      </c>
      <c r="Z72">
        <v>0</v>
      </c>
    </row>
    <row r="73" spans="7:26">
      <c r="G73" t="s">
        <v>115</v>
      </c>
      <c r="H73" s="74">
        <v>623.71</v>
      </c>
      <c r="I73" s="47">
        <v>0</v>
      </c>
      <c r="J73" s="47">
        <v>0</v>
      </c>
      <c r="K73" s="47">
        <v>0</v>
      </c>
      <c r="L73" s="47">
        <v>0</v>
      </c>
      <c r="M73" s="75">
        <v>3.66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623.71</v>
      </c>
      <c r="X73">
        <v>0</v>
      </c>
      <c r="Y73">
        <v>3.66</v>
      </c>
      <c r="Z73">
        <v>0</v>
      </c>
    </row>
    <row r="74" spans="7:26">
      <c r="G74" t="s">
        <v>116</v>
      </c>
      <c r="H74" s="74">
        <v>628.53</v>
      </c>
      <c r="I74" s="47">
        <v>0</v>
      </c>
      <c r="J74" s="47">
        <v>0</v>
      </c>
      <c r="K74" s="47">
        <v>0</v>
      </c>
      <c r="L74" s="47">
        <v>0</v>
      </c>
      <c r="M74" s="75">
        <v>9.93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628.53</v>
      </c>
      <c r="X74">
        <v>0</v>
      </c>
      <c r="Y74">
        <v>9.93</v>
      </c>
      <c r="Z74">
        <v>0</v>
      </c>
    </row>
    <row r="75" spans="7:26">
      <c r="G75" t="s">
        <v>117</v>
      </c>
      <c r="H75" s="74">
        <v>584.28</v>
      </c>
      <c r="I75" s="47">
        <v>130.13999999999999</v>
      </c>
      <c r="J75" s="47">
        <v>0</v>
      </c>
      <c r="K75" s="47">
        <v>0</v>
      </c>
      <c r="L75" s="47">
        <v>0</v>
      </c>
      <c r="M75" s="75">
        <v>11.58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584.28</v>
      </c>
      <c r="X75">
        <v>130.13999999999999</v>
      </c>
      <c r="Y75">
        <v>11.58</v>
      </c>
      <c r="Z75">
        <v>0</v>
      </c>
    </row>
    <row r="76" spans="7:26">
      <c r="G76" t="s">
        <v>118</v>
      </c>
      <c r="H76" s="74">
        <v>512.25</v>
      </c>
      <c r="I76" s="47">
        <v>100.35</v>
      </c>
      <c r="J76" s="47">
        <v>0</v>
      </c>
      <c r="K76" s="47">
        <v>0</v>
      </c>
      <c r="L76" s="47">
        <v>0</v>
      </c>
      <c r="M76" s="75">
        <v>8.81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512.25</v>
      </c>
      <c r="X76">
        <v>100.35</v>
      </c>
      <c r="Y76">
        <v>8.81</v>
      </c>
      <c r="Z76">
        <v>0</v>
      </c>
    </row>
    <row r="77" spans="7:26">
      <c r="G77" t="s">
        <v>119</v>
      </c>
      <c r="H77" s="74">
        <v>400.66</v>
      </c>
      <c r="I77" s="47">
        <v>88.58</v>
      </c>
      <c r="J77" s="47">
        <v>0</v>
      </c>
      <c r="K77" s="47">
        <v>0</v>
      </c>
      <c r="L77" s="47">
        <v>0</v>
      </c>
      <c r="M77" s="75">
        <v>9.61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400.66</v>
      </c>
      <c r="X77">
        <v>88.58</v>
      </c>
      <c r="Y77">
        <v>9.61</v>
      </c>
      <c r="Z77">
        <v>0</v>
      </c>
    </row>
    <row r="78" spans="7:26">
      <c r="G78" t="s">
        <v>120</v>
      </c>
      <c r="H78" s="74">
        <v>384.16</v>
      </c>
      <c r="I78" s="47">
        <v>82.82</v>
      </c>
      <c r="J78" s="47">
        <v>0</v>
      </c>
      <c r="K78" s="47">
        <v>0</v>
      </c>
      <c r="L78" s="47">
        <v>0</v>
      </c>
      <c r="M78" s="75">
        <v>5.86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384.16</v>
      </c>
      <c r="X78">
        <v>82.82</v>
      </c>
      <c r="Y78">
        <v>5.86</v>
      </c>
      <c r="Z78">
        <v>0</v>
      </c>
    </row>
    <row r="79" spans="7:26">
      <c r="G79" t="s">
        <v>121</v>
      </c>
      <c r="H79" s="74">
        <v>436.02</v>
      </c>
      <c r="I79" s="47">
        <v>78.260000000000005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436.02</v>
      </c>
      <c r="X79">
        <v>78.260000000000005</v>
      </c>
      <c r="Y79">
        <v>0</v>
      </c>
      <c r="Z79">
        <v>0</v>
      </c>
    </row>
    <row r="80" spans="7:26">
      <c r="G80" t="s">
        <v>122</v>
      </c>
      <c r="H80" s="74">
        <v>432.59</v>
      </c>
      <c r="I80" s="47">
        <v>60.88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432.59</v>
      </c>
      <c r="X80">
        <v>60.88</v>
      </c>
      <c r="Y80">
        <v>0</v>
      </c>
      <c r="Z80">
        <v>0</v>
      </c>
    </row>
    <row r="81" spans="7:26">
      <c r="G81" t="s">
        <v>123</v>
      </c>
      <c r="H81" s="74">
        <v>468.21</v>
      </c>
      <c r="I81" s="47">
        <v>27.48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468.21</v>
      </c>
      <c r="X81">
        <v>27.48</v>
      </c>
      <c r="Y81">
        <v>0</v>
      </c>
      <c r="Z81">
        <v>0</v>
      </c>
    </row>
    <row r="82" spans="7:26">
      <c r="G82" t="s">
        <v>124</v>
      </c>
      <c r="H82" s="74">
        <v>479.11</v>
      </c>
      <c r="I82" s="47">
        <v>19.28</v>
      </c>
      <c r="J82" s="47">
        <v>0</v>
      </c>
      <c r="K82" s="47">
        <v>0</v>
      </c>
      <c r="L82" s="47">
        <v>0</v>
      </c>
      <c r="M82" s="75">
        <v>12.34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479.11</v>
      </c>
      <c r="X82">
        <v>19.28</v>
      </c>
      <c r="Y82">
        <v>12.34</v>
      </c>
      <c r="Z82">
        <v>0</v>
      </c>
    </row>
    <row r="83" spans="7:26">
      <c r="G83" t="s">
        <v>125</v>
      </c>
      <c r="H83" s="74">
        <v>398.13</v>
      </c>
      <c r="I83" s="47">
        <v>43.38</v>
      </c>
      <c r="J83" s="47">
        <v>0</v>
      </c>
      <c r="K83" s="47">
        <v>0</v>
      </c>
      <c r="L83" s="47">
        <v>0</v>
      </c>
      <c r="M83" s="75">
        <v>13.4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398.13</v>
      </c>
      <c r="X83">
        <v>43.38</v>
      </c>
      <c r="Y83">
        <v>13.4</v>
      </c>
      <c r="Z83">
        <v>0</v>
      </c>
    </row>
    <row r="84" spans="7:26">
      <c r="G84" t="s">
        <v>126</v>
      </c>
      <c r="H84" s="74">
        <v>436.69</v>
      </c>
      <c r="I84" s="47">
        <v>43.38</v>
      </c>
      <c r="J84" s="47">
        <v>0</v>
      </c>
      <c r="K84" s="47">
        <v>0</v>
      </c>
      <c r="L84" s="47">
        <v>0</v>
      </c>
      <c r="M84" s="75">
        <v>13.4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436.69</v>
      </c>
      <c r="X84">
        <v>43.38</v>
      </c>
      <c r="Y84">
        <v>13.4</v>
      </c>
      <c r="Z84">
        <v>0</v>
      </c>
    </row>
    <row r="85" spans="7:26">
      <c r="G85" t="s">
        <v>127</v>
      </c>
      <c r="H85" s="74">
        <v>430.9</v>
      </c>
      <c r="I85" s="47">
        <v>28.92</v>
      </c>
      <c r="J85" s="47">
        <v>0</v>
      </c>
      <c r="K85" s="47">
        <v>0</v>
      </c>
      <c r="L85" s="47">
        <v>0</v>
      </c>
      <c r="M85" s="75">
        <v>15.62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430.9</v>
      </c>
      <c r="X85">
        <v>28.92</v>
      </c>
      <c r="Y85">
        <v>15.62</v>
      </c>
      <c r="Z85">
        <v>0</v>
      </c>
    </row>
    <row r="86" spans="7:26">
      <c r="G86" t="s">
        <v>128</v>
      </c>
      <c r="H86" s="74">
        <v>422.24</v>
      </c>
      <c r="I86" s="47">
        <v>33.74</v>
      </c>
      <c r="J86" s="47">
        <v>0</v>
      </c>
      <c r="K86" s="47">
        <v>0</v>
      </c>
      <c r="L86" s="47">
        <v>0</v>
      </c>
      <c r="M86" s="75">
        <v>14.36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422.24</v>
      </c>
      <c r="X86">
        <v>33.74</v>
      </c>
      <c r="Y86">
        <v>14.36</v>
      </c>
      <c r="Z86">
        <v>0</v>
      </c>
    </row>
    <row r="87" spans="7:26">
      <c r="G87" t="s">
        <v>129</v>
      </c>
      <c r="H87" s="74">
        <v>405.84</v>
      </c>
      <c r="I87" s="47">
        <v>38.56</v>
      </c>
      <c r="J87" s="47">
        <v>0</v>
      </c>
      <c r="K87" s="47">
        <v>0</v>
      </c>
      <c r="L87" s="47">
        <v>0</v>
      </c>
      <c r="M87" s="75">
        <v>13.5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405.84</v>
      </c>
      <c r="X87">
        <v>38.56</v>
      </c>
      <c r="Y87">
        <v>13.5</v>
      </c>
      <c r="Z87">
        <v>0</v>
      </c>
    </row>
    <row r="88" spans="7:26">
      <c r="G88" t="s">
        <v>130</v>
      </c>
      <c r="H88" s="74">
        <v>413.55</v>
      </c>
      <c r="I88" s="47">
        <v>24.1</v>
      </c>
      <c r="J88" s="47">
        <v>0</v>
      </c>
      <c r="K88" s="47">
        <v>0</v>
      </c>
      <c r="L88" s="47">
        <v>0</v>
      </c>
      <c r="M88" s="75">
        <v>10.8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413.55</v>
      </c>
      <c r="X88">
        <v>24.1</v>
      </c>
      <c r="Y88">
        <v>10.8</v>
      </c>
      <c r="Z88">
        <v>0</v>
      </c>
    </row>
    <row r="89" spans="7:26">
      <c r="G89" t="s">
        <v>131</v>
      </c>
      <c r="H89" s="74">
        <v>444.4</v>
      </c>
      <c r="I89" s="47">
        <v>33.74</v>
      </c>
      <c r="J89" s="47">
        <v>0</v>
      </c>
      <c r="K89" s="47">
        <v>0</v>
      </c>
      <c r="L89" s="47">
        <v>0</v>
      </c>
      <c r="M89" s="75">
        <v>11.28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444.4</v>
      </c>
      <c r="X89">
        <v>33.74</v>
      </c>
      <c r="Y89">
        <v>11.28</v>
      </c>
      <c r="Z89">
        <v>0</v>
      </c>
    </row>
    <row r="90" spans="7:26">
      <c r="G90" t="s">
        <v>132</v>
      </c>
      <c r="H90" s="74">
        <v>444.41</v>
      </c>
      <c r="I90" s="47">
        <v>33.74</v>
      </c>
      <c r="J90" s="47">
        <v>0</v>
      </c>
      <c r="K90" s="47">
        <v>0</v>
      </c>
      <c r="L90" s="47">
        <v>0</v>
      </c>
      <c r="M90" s="75">
        <v>8.19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444.41</v>
      </c>
      <c r="X90">
        <v>33.74</v>
      </c>
      <c r="Y90">
        <v>8.19</v>
      </c>
      <c r="Z90">
        <v>0</v>
      </c>
    </row>
    <row r="91" spans="7:26">
      <c r="G91" t="s">
        <v>133</v>
      </c>
      <c r="H91" s="74">
        <v>552.37</v>
      </c>
      <c r="I91" s="47">
        <v>110.86</v>
      </c>
      <c r="J91" s="47">
        <v>0</v>
      </c>
      <c r="K91" s="47">
        <v>0</v>
      </c>
      <c r="L91" s="47">
        <v>0</v>
      </c>
      <c r="M91" s="75">
        <v>10.8</v>
      </c>
      <c r="N91" s="74">
        <v>0</v>
      </c>
      <c r="O91" s="47">
        <v>0</v>
      </c>
      <c r="P91" s="47">
        <v>-123</v>
      </c>
      <c r="Q91" s="47">
        <v>0</v>
      </c>
      <c r="R91" s="47">
        <v>0</v>
      </c>
      <c r="S91" s="75">
        <v>0</v>
      </c>
      <c r="U91" s="74"/>
      <c r="V91" s="75"/>
      <c r="W91">
        <v>552.37</v>
      </c>
      <c r="X91">
        <v>110.86</v>
      </c>
      <c r="Y91">
        <v>10.8</v>
      </c>
      <c r="Z91">
        <v>-123</v>
      </c>
    </row>
    <row r="92" spans="7:26">
      <c r="G92" t="s">
        <v>134</v>
      </c>
      <c r="H92" s="74">
        <v>561.04999999999995</v>
      </c>
      <c r="I92" s="47">
        <v>110.86</v>
      </c>
      <c r="J92" s="47">
        <v>0</v>
      </c>
      <c r="K92" s="47">
        <v>0</v>
      </c>
      <c r="L92" s="47">
        <v>0</v>
      </c>
      <c r="M92" s="75">
        <v>11.28</v>
      </c>
      <c r="N92" s="74">
        <v>0</v>
      </c>
      <c r="O92" s="47">
        <v>0</v>
      </c>
      <c r="P92" s="47">
        <v>-113</v>
      </c>
      <c r="Q92" s="47">
        <v>0</v>
      </c>
      <c r="R92" s="47">
        <v>0</v>
      </c>
      <c r="S92" s="75">
        <v>0</v>
      </c>
      <c r="U92" s="74"/>
      <c r="V92" s="75"/>
      <c r="W92">
        <v>561.04999999999995</v>
      </c>
      <c r="X92">
        <v>110.86</v>
      </c>
      <c r="Y92">
        <v>11.28</v>
      </c>
      <c r="Z92">
        <v>-113</v>
      </c>
    </row>
    <row r="93" spans="7:26">
      <c r="G93" t="s">
        <v>135</v>
      </c>
      <c r="H93" s="74">
        <v>567.79</v>
      </c>
      <c r="I93" s="47">
        <v>125.32</v>
      </c>
      <c r="J93" s="47">
        <v>0</v>
      </c>
      <c r="K93" s="47">
        <v>0</v>
      </c>
      <c r="L93" s="47">
        <v>0</v>
      </c>
      <c r="M93" s="75">
        <v>8.8699999999999992</v>
      </c>
      <c r="N93" s="74">
        <v>0</v>
      </c>
      <c r="O93" s="47">
        <v>0</v>
      </c>
      <c r="P93" s="47">
        <v>-102</v>
      </c>
      <c r="Q93" s="47">
        <v>0</v>
      </c>
      <c r="R93" s="47">
        <v>0</v>
      </c>
      <c r="S93" s="75">
        <v>0</v>
      </c>
      <c r="U93" s="74"/>
      <c r="V93" s="75"/>
      <c r="W93">
        <v>567.79</v>
      </c>
      <c r="X93">
        <v>125.32</v>
      </c>
      <c r="Y93">
        <v>8.8699999999999992</v>
      </c>
      <c r="Z93">
        <v>-102</v>
      </c>
    </row>
    <row r="94" spans="7:26">
      <c r="G94" t="s">
        <v>136</v>
      </c>
      <c r="H94" s="74">
        <v>564.9</v>
      </c>
      <c r="I94" s="47">
        <v>130.13999999999999</v>
      </c>
      <c r="J94" s="47">
        <v>0</v>
      </c>
      <c r="K94" s="47">
        <v>0</v>
      </c>
      <c r="L94" s="47">
        <v>0</v>
      </c>
      <c r="M94" s="75">
        <v>8.58</v>
      </c>
      <c r="N94" s="74">
        <v>0</v>
      </c>
      <c r="O94" s="47">
        <v>0</v>
      </c>
      <c r="P94" s="47">
        <v>-72</v>
      </c>
      <c r="Q94" s="47">
        <v>0</v>
      </c>
      <c r="R94" s="47">
        <v>0</v>
      </c>
      <c r="S94" s="75">
        <v>0</v>
      </c>
      <c r="U94" s="74"/>
      <c r="V94" s="75"/>
      <c r="W94">
        <v>564.9</v>
      </c>
      <c r="X94">
        <v>130.13999999999999</v>
      </c>
      <c r="Y94">
        <v>8.58</v>
      </c>
      <c r="Z94">
        <v>-72</v>
      </c>
    </row>
    <row r="95" spans="7:26">
      <c r="G95" t="s">
        <v>137</v>
      </c>
      <c r="H95" s="74">
        <v>555.26</v>
      </c>
      <c r="I95" s="47">
        <v>134.96</v>
      </c>
      <c r="J95" s="47">
        <v>0</v>
      </c>
      <c r="K95" s="47">
        <v>0</v>
      </c>
      <c r="L95" s="47">
        <v>0</v>
      </c>
      <c r="M95" s="75">
        <v>11.57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555.26</v>
      </c>
      <c r="X95">
        <v>134.96</v>
      </c>
      <c r="Y95">
        <v>11.57</v>
      </c>
      <c r="Z95">
        <v>0</v>
      </c>
    </row>
    <row r="96" spans="7:26">
      <c r="G96" t="s">
        <v>138</v>
      </c>
      <c r="H96" s="74">
        <v>551.41</v>
      </c>
      <c r="I96" s="47">
        <v>139.78</v>
      </c>
      <c r="J96" s="47">
        <v>0</v>
      </c>
      <c r="K96" s="47">
        <v>0</v>
      </c>
      <c r="L96" s="47">
        <v>0</v>
      </c>
      <c r="M96" s="75">
        <v>8.77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551.41</v>
      </c>
      <c r="X96">
        <v>139.78</v>
      </c>
      <c r="Y96">
        <v>8.77</v>
      </c>
      <c r="Z96">
        <v>0</v>
      </c>
    </row>
    <row r="97" spans="1:83">
      <c r="G97" t="s">
        <v>139</v>
      </c>
      <c r="H97" s="74">
        <v>542.73</v>
      </c>
      <c r="I97" s="47">
        <v>139.78</v>
      </c>
      <c r="J97" s="47">
        <v>0</v>
      </c>
      <c r="K97" s="47">
        <v>0</v>
      </c>
      <c r="L97" s="47">
        <v>0</v>
      </c>
      <c r="M97" s="75">
        <v>11.47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542.73</v>
      </c>
      <c r="X97">
        <v>139.78</v>
      </c>
      <c r="Y97">
        <v>11.47</v>
      </c>
      <c r="Z97">
        <v>0</v>
      </c>
    </row>
    <row r="98" spans="1:83">
      <c r="G98" t="s">
        <v>140</v>
      </c>
      <c r="H98" s="74">
        <v>527.30999999999995</v>
      </c>
      <c r="I98" s="47">
        <v>134.96</v>
      </c>
      <c r="J98" s="47">
        <v>0</v>
      </c>
      <c r="K98" s="47">
        <v>0</v>
      </c>
      <c r="L98" s="47">
        <v>0</v>
      </c>
      <c r="M98" s="75">
        <v>8.48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527.30999999999995</v>
      </c>
      <c r="X98">
        <v>134.96</v>
      </c>
      <c r="Y98">
        <v>8.48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6.9179850000000016</v>
      </c>
      <c r="I99" s="70">
        <f t="shared" ref="I99:BQ99" si="1">SUM(I3:I98)/4000</f>
        <v>0.62412750000000017</v>
      </c>
      <c r="J99" s="70">
        <f t="shared" si="1"/>
        <v>0.61792000000000014</v>
      </c>
      <c r="K99" s="70">
        <f t="shared" si="1"/>
        <v>0</v>
      </c>
      <c r="L99" s="70">
        <f t="shared" si="1"/>
        <v>0</v>
      </c>
      <c r="M99" s="70">
        <f t="shared" si="1"/>
        <v>0.11328999999999999</v>
      </c>
      <c r="N99" s="69">
        <f t="shared" si="1"/>
        <v>0</v>
      </c>
      <c r="O99" s="70">
        <f t="shared" si="1"/>
        <v>-0.11475</v>
      </c>
      <c r="P99" s="70">
        <f t="shared" si="1"/>
        <v>-0.10249999999999999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6.9179850000000016</v>
      </c>
      <c r="X99">
        <f t="shared" si="1"/>
        <v>0.50937749999999993</v>
      </c>
      <c r="Y99">
        <f t="shared" si="1"/>
        <v>0.11328999999999999</v>
      </c>
      <c r="Z99">
        <f t="shared" si="1"/>
        <v>0.51542000000000021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1" t="s">
        <v>223</v>
      </c>
      <c r="B1" s="221"/>
      <c r="C1" s="221"/>
      <c r="D1" s="221"/>
      <c r="E1" s="68"/>
      <c r="F1" s="68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5</v>
      </c>
      <c r="W1" t="s">
        <v>542</v>
      </c>
      <c r="X1" t="s">
        <v>544</v>
      </c>
      <c r="Y1" t="s">
        <v>546</v>
      </c>
      <c r="Z1" t="s">
        <v>548</v>
      </c>
      <c r="AA1" t="s">
        <v>146</v>
      </c>
      <c r="AB1" t="s">
        <v>552</v>
      </c>
      <c r="AC1" t="s">
        <v>554</v>
      </c>
      <c r="AD1" t="s">
        <v>556</v>
      </c>
      <c r="AE1" t="s">
        <v>558</v>
      </c>
      <c r="AF1" t="s">
        <v>552</v>
      </c>
      <c r="AG1" t="s">
        <v>561</v>
      </c>
      <c r="AH1" t="s">
        <v>563</v>
      </c>
      <c r="AI1" t="s">
        <v>565</v>
      </c>
      <c r="AJ1" t="s">
        <v>546</v>
      </c>
      <c r="AK1" t="s">
        <v>568</v>
      </c>
      <c r="AL1" t="s">
        <v>570</v>
      </c>
      <c r="AM1" t="s">
        <v>18</v>
      </c>
      <c r="AN1" t="s">
        <v>145</v>
      </c>
      <c r="AO1" t="s">
        <v>146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W2" s="29" t="s">
        <v>148</v>
      </c>
      <c r="X2" t="s">
        <v>148</v>
      </c>
      <c r="Y2" t="s">
        <v>148</v>
      </c>
      <c r="Z2" t="s">
        <v>148</v>
      </c>
      <c r="AA2" t="s">
        <v>550</v>
      </c>
      <c r="AB2" t="s">
        <v>170</v>
      </c>
      <c r="AC2" t="s">
        <v>148</v>
      </c>
      <c r="AD2" t="s">
        <v>240</v>
      </c>
      <c r="AE2" t="s">
        <v>149</v>
      </c>
      <c r="AF2" t="s">
        <v>169</v>
      </c>
      <c r="AG2" t="s">
        <v>358</v>
      </c>
      <c r="AH2" t="s">
        <v>536</v>
      </c>
      <c r="AI2" t="s">
        <v>536</v>
      </c>
      <c r="AJ2" t="s">
        <v>148</v>
      </c>
      <c r="AK2" t="s">
        <v>148</v>
      </c>
      <c r="AL2" t="s">
        <v>148</v>
      </c>
      <c r="AM2" t="s">
        <v>149</v>
      </c>
      <c r="AN2" t="s">
        <v>573</v>
      </c>
      <c r="AO2" t="s">
        <v>573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0.57999999999999996</v>
      </c>
      <c r="I3" s="54">
        <v>0</v>
      </c>
      <c r="J3" s="54">
        <v>181.06</v>
      </c>
      <c r="K3" s="54">
        <v>113.91999999999999</v>
      </c>
      <c r="L3" s="54">
        <v>6.75</v>
      </c>
      <c r="M3" s="73">
        <v>0</v>
      </c>
      <c r="N3" s="72">
        <v>91.71</v>
      </c>
      <c r="O3" s="54">
        <v>223.37</v>
      </c>
      <c r="P3" s="54">
        <v>0</v>
      </c>
      <c r="Q3" s="54">
        <v>0</v>
      </c>
      <c r="R3" s="54">
        <v>0</v>
      </c>
      <c r="S3" s="73">
        <v>0</v>
      </c>
      <c r="T3" t="s">
        <v>577</v>
      </c>
      <c r="W3">
        <v>8.76</v>
      </c>
      <c r="X3">
        <v>26.29</v>
      </c>
      <c r="Y3">
        <v>26.29</v>
      </c>
      <c r="Z3">
        <v>8.76</v>
      </c>
      <c r="AA3">
        <v>192.8</v>
      </c>
      <c r="AB3">
        <v>6.89</v>
      </c>
      <c r="AC3">
        <v>0</v>
      </c>
      <c r="AD3">
        <v>0</v>
      </c>
      <c r="AE3">
        <v>5.61</v>
      </c>
      <c r="AF3">
        <v>6.89</v>
      </c>
      <c r="AG3">
        <v>0.57999999999999996</v>
      </c>
      <c r="AH3">
        <v>0</v>
      </c>
      <c r="AI3">
        <v>6.75</v>
      </c>
      <c r="AJ3">
        <v>26.29</v>
      </c>
      <c r="AK3">
        <v>17.53</v>
      </c>
      <c r="AL3">
        <v>0</v>
      </c>
      <c r="AM3">
        <v>175.45</v>
      </c>
      <c r="AN3">
        <v>91.71</v>
      </c>
      <c r="AO3">
        <v>30.57</v>
      </c>
    </row>
    <row r="4" spans="1:41">
      <c r="A4" t="s">
        <v>234</v>
      </c>
      <c r="B4" t="s">
        <v>226</v>
      </c>
      <c r="C4" t="s">
        <v>228</v>
      </c>
      <c r="E4" t="s">
        <v>536</v>
      </c>
      <c r="G4" t="s">
        <v>46</v>
      </c>
      <c r="H4" s="74">
        <v>0.57999999999999996</v>
      </c>
      <c r="I4" s="47">
        <v>0</v>
      </c>
      <c r="J4" s="47">
        <v>181.06</v>
      </c>
      <c r="K4" s="47">
        <v>113.91999999999999</v>
      </c>
      <c r="L4" s="47">
        <v>6.75</v>
      </c>
      <c r="M4" s="75">
        <v>0</v>
      </c>
      <c r="N4" s="74">
        <v>91.71</v>
      </c>
      <c r="O4" s="47">
        <v>223.37</v>
      </c>
      <c r="P4" s="47">
        <v>0</v>
      </c>
      <c r="Q4" s="47">
        <v>0</v>
      </c>
      <c r="R4" s="47">
        <v>0</v>
      </c>
      <c r="S4" s="75">
        <v>0</v>
      </c>
      <c r="T4" t="s">
        <v>578</v>
      </c>
      <c r="W4">
        <v>8.76</v>
      </c>
      <c r="X4">
        <v>26.29</v>
      </c>
      <c r="Y4">
        <v>26.29</v>
      </c>
      <c r="Z4">
        <v>8.76</v>
      </c>
      <c r="AA4">
        <v>192.8</v>
      </c>
      <c r="AB4">
        <v>6.89</v>
      </c>
      <c r="AC4">
        <v>0</v>
      </c>
      <c r="AD4">
        <v>0</v>
      </c>
      <c r="AE4">
        <v>5.61</v>
      </c>
      <c r="AF4">
        <v>6.89</v>
      </c>
      <c r="AG4">
        <v>0.57999999999999996</v>
      </c>
      <c r="AH4">
        <v>0</v>
      </c>
      <c r="AI4">
        <v>6.75</v>
      </c>
      <c r="AJ4">
        <v>26.29</v>
      </c>
      <c r="AK4">
        <v>17.53</v>
      </c>
      <c r="AL4">
        <v>0</v>
      </c>
      <c r="AM4">
        <v>175.45</v>
      </c>
      <c r="AN4">
        <v>91.71</v>
      </c>
      <c r="AO4">
        <v>30.57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4">
        <v>0.57999999999999996</v>
      </c>
      <c r="I5" s="47">
        <v>0</v>
      </c>
      <c r="J5" s="47">
        <v>181.06</v>
      </c>
      <c r="K5" s="47">
        <v>113.91999999999999</v>
      </c>
      <c r="L5" s="47">
        <v>6.75</v>
      </c>
      <c r="M5" s="75">
        <v>0</v>
      </c>
      <c r="N5" s="74">
        <v>91.71</v>
      </c>
      <c r="O5" s="47">
        <v>223.37</v>
      </c>
      <c r="P5" s="47">
        <v>0</v>
      </c>
      <c r="Q5" s="47">
        <v>0</v>
      </c>
      <c r="R5" s="47">
        <v>0</v>
      </c>
      <c r="S5" s="75">
        <v>0</v>
      </c>
      <c r="W5">
        <v>8.76</v>
      </c>
      <c r="X5">
        <v>26.29</v>
      </c>
      <c r="Y5">
        <v>26.29</v>
      </c>
      <c r="Z5">
        <v>8.76</v>
      </c>
      <c r="AA5">
        <v>192.8</v>
      </c>
      <c r="AB5">
        <v>6.89</v>
      </c>
      <c r="AC5">
        <v>0</v>
      </c>
      <c r="AD5">
        <v>0</v>
      </c>
      <c r="AE5">
        <v>5.61</v>
      </c>
      <c r="AF5">
        <v>6.89</v>
      </c>
      <c r="AG5">
        <v>0.57999999999999996</v>
      </c>
      <c r="AH5">
        <v>0</v>
      </c>
      <c r="AI5">
        <v>6.75</v>
      </c>
      <c r="AJ5">
        <v>26.29</v>
      </c>
      <c r="AK5">
        <v>17.53</v>
      </c>
      <c r="AL5">
        <v>0</v>
      </c>
      <c r="AM5">
        <v>175.45</v>
      </c>
      <c r="AN5">
        <v>91.71</v>
      </c>
      <c r="AO5">
        <v>30.57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4">
        <v>0.57999999999999996</v>
      </c>
      <c r="I6" s="47">
        <v>0</v>
      </c>
      <c r="J6" s="47">
        <v>181.06</v>
      </c>
      <c r="K6" s="47">
        <v>113.91999999999999</v>
      </c>
      <c r="L6" s="47">
        <v>6.75</v>
      </c>
      <c r="M6" s="75">
        <v>0</v>
      </c>
      <c r="N6" s="74">
        <v>91.71</v>
      </c>
      <c r="O6" s="47">
        <v>223.37</v>
      </c>
      <c r="P6" s="47">
        <v>0</v>
      </c>
      <c r="Q6" s="47">
        <v>0</v>
      </c>
      <c r="R6" s="47">
        <v>0</v>
      </c>
      <c r="S6" s="75">
        <v>0</v>
      </c>
      <c r="W6">
        <v>8.76</v>
      </c>
      <c r="X6">
        <v>26.29</v>
      </c>
      <c r="Y6">
        <v>26.29</v>
      </c>
      <c r="Z6">
        <v>8.76</v>
      </c>
      <c r="AA6">
        <v>192.8</v>
      </c>
      <c r="AB6">
        <v>6.89</v>
      </c>
      <c r="AC6">
        <v>0</v>
      </c>
      <c r="AD6">
        <v>0</v>
      </c>
      <c r="AE6">
        <v>5.61</v>
      </c>
      <c r="AF6">
        <v>6.89</v>
      </c>
      <c r="AG6">
        <v>0.57999999999999996</v>
      </c>
      <c r="AH6">
        <v>0</v>
      </c>
      <c r="AI6">
        <v>6.75</v>
      </c>
      <c r="AJ6">
        <v>26.29</v>
      </c>
      <c r="AK6">
        <v>17.53</v>
      </c>
      <c r="AL6">
        <v>0</v>
      </c>
      <c r="AM6">
        <v>175.45</v>
      </c>
      <c r="AN6">
        <v>91.71</v>
      </c>
      <c r="AO6">
        <v>30.57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4">
        <v>0.53</v>
      </c>
      <c r="I7" s="47">
        <v>0</v>
      </c>
      <c r="J7" s="47">
        <v>180.97</v>
      </c>
      <c r="K7" s="47">
        <v>113.91999999999999</v>
      </c>
      <c r="L7" s="47">
        <v>6.75</v>
      </c>
      <c r="M7" s="75">
        <v>0</v>
      </c>
      <c r="N7" s="74">
        <v>91.71</v>
      </c>
      <c r="O7" s="47">
        <v>223.37</v>
      </c>
      <c r="P7" s="47">
        <v>0</v>
      </c>
      <c r="Q7" s="47">
        <v>0</v>
      </c>
      <c r="R7" s="47">
        <v>0</v>
      </c>
      <c r="S7" s="75">
        <v>0</v>
      </c>
      <c r="W7">
        <v>8.76</v>
      </c>
      <c r="X7">
        <v>26.29</v>
      </c>
      <c r="Y7">
        <v>26.29</v>
      </c>
      <c r="Z7">
        <v>8.76</v>
      </c>
      <c r="AA7">
        <v>192.8</v>
      </c>
      <c r="AB7">
        <v>6.89</v>
      </c>
      <c r="AC7">
        <v>0</v>
      </c>
      <c r="AD7">
        <v>0</v>
      </c>
      <c r="AE7">
        <v>5.52</v>
      </c>
      <c r="AF7">
        <v>6.89</v>
      </c>
      <c r="AG7">
        <v>0.53</v>
      </c>
      <c r="AH7">
        <v>0</v>
      </c>
      <c r="AI7">
        <v>6.75</v>
      </c>
      <c r="AJ7">
        <v>26.29</v>
      </c>
      <c r="AK7">
        <v>17.53</v>
      </c>
      <c r="AL7">
        <v>0</v>
      </c>
      <c r="AM7">
        <v>175.45</v>
      </c>
      <c r="AN7">
        <v>91.71</v>
      </c>
      <c r="AO7">
        <v>30.57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4">
        <v>0.53</v>
      </c>
      <c r="I8" s="47">
        <v>0</v>
      </c>
      <c r="J8" s="47">
        <v>180.97</v>
      </c>
      <c r="K8" s="47">
        <v>113.91999999999999</v>
      </c>
      <c r="L8" s="47">
        <v>6.75</v>
      </c>
      <c r="M8" s="75">
        <v>0</v>
      </c>
      <c r="N8" s="74">
        <v>91.71</v>
      </c>
      <c r="O8" s="47">
        <v>223.37</v>
      </c>
      <c r="P8" s="47">
        <v>0</v>
      </c>
      <c r="Q8" s="47">
        <v>0</v>
      </c>
      <c r="R8" s="47">
        <v>0</v>
      </c>
      <c r="S8" s="75">
        <v>0</v>
      </c>
      <c r="W8">
        <v>8.76</v>
      </c>
      <c r="X8">
        <v>26.29</v>
      </c>
      <c r="Y8">
        <v>26.29</v>
      </c>
      <c r="Z8">
        <v>8.76</v>
      </c>
      <c r="AA8">
        <v>192.8</v>
      </c>
      <c r="AB8">
        <v>6.89</v>
      </c>
      <c r="AC8">
        <v>0</v>
      </c>
      <c r="AD8">
        <v>0</v>
      </c>
      <c r="AE8">
        <v>5.52</v>
      </c>
      <c r="AF8">
        <v>6.89</v>
      </c>
      <c r="AG8">
        <v>0.53</v>
      </c>
      <c r="AH8">
        <v>0</v>
      </c>
      <c r="AI8">
        <v>6.75</v>
      </c>
      <c r="AJ8">
        <v>26.29</v>
      </c>
      <c r="AK8">
        <v>17.53</v>
      </c>
      <c r="AL8">
        <v>0</v>
      </c>
      <c r="AM8">
        <v>175.45</v>
      </c>
      <c r="AN8">
        <v>91.71</v>
      </c>
      <c r="AO8">
        <v>30.57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4">
        <v>0.53</v>
      </c>
      <c r="I9" s="47">
        <v>0</v>
      </c>
      <c r="J9" s="47">
        <v>180.97</v>
      </c>
      <c r="K9" s="47">
        <v>113.91999999999999</v>
      </c>
      <c r="L9" s="47">
        <v>6.75</v>
      </c>
      <c r="M9" s="75">
        <v>0</v>
      </c>
      <c r="N9" s="74">
        <v>91.71</v>
      </c>
      <c r="O9" s="47">
        <v>223.37</v>
      </c>
      <c r="P9" s="47">
        <v>0</v>
      </c>
      <c r="Q9" s="47">
        <v>0</v>
      </c>
      <c r="R9" s="47">
        <v>0</v>
      </c>
      <c r="S9" s="75">
        <v>0</v>
      </c>
      <c r="W9">
        <v>8.76</v>
      </c>
      <c r="X9">
        <v>26.29</v>
      </c>
      <c r="Y9">
        <v>26.29</v>
      </c>
      <c r="Z9">
        <v>8.76</v>
      </c>
      <c r="AA9">
        <v>192.8</v>
      </c>
      <c r="AB9">
        <v>6.89</v>
      </c>
      <c r="AC9">
        <v>0</v>
      </c>
      <c r="AD9">
        <v>0</v>
      </c>
      <c r="AE9">
        <v>5.52</v>
      </c>
      <c r="AF9">
        <v>6.89</v>
      </c>
      <c r="AG9">
        <v>0.53</v>
      </c>
      <c r="AH9">
        <v>0</v>
      </c>
      <c r="AI9">
        <v>6.75</v>
      </c>
      <c r="AJ9">
        <v>26.29</v>
      </c>
      <c r="AK9">
        <v>17.53</v>
      </c>
      <c r="AL9">
        <v>0</v>
      </c>
      <c r="AM9">
        <v>175.45</v>
      </c>
      <c r="AN9">
        <v>91.71</v>
      </c>
      <c r="AO9">
        <v>30.57</v>
      </c>
    </row>
    <row r="10" spans="1:41">
      <c r="A10" t="s">
        <v>260</v>
      </c>
      <c r="C10" t="s">
        <v>233</v>
      </c>
      <c r="G10" t="s">
        <v>52</v>
      </c>
      <c r="H10" s="74">
        <v>0.53</v>
      </c>
      <c r="I10" s="47">
        <v>0</v>
      </c>
      <c r="J10" s="47">
        <v>180.97</v>
      </c>
      <c r="K10" s="47">
        <v>113.91999999999999</v>
      </c>
      <c r="L10" s="47">
        <v>6.75</v>
      </c>
      <c r="M10" s="75">
        <v>0</v>
      </c>
      <c r="N10" s="74">
        <v>91.71</v>
      </c>
      <c r="O10" s="47">
        <v>223.37</v>
      </c>
      <c r="P10" s="47">
        <v>0</v>
      </c>
      <c r="Q10" s="47">
        <v>0</v>
      </c>
      <c r="R10" s="47">
        <v>0</v>
      </c>
      <c r="S10" s="75">
        <v>0</v>
      </c>
      <c r="W10">
        <v>8.76</v>
      </c>
      <c r="X10">
        <v>26.29</v>
      </c>
      <c r="Y10">
        <v>26.29</v>
      </c>
      <c r="Z10">
        <v>8.76</v>
      </c>
      <c r="AA10">
        <v>192.8</v>
      </c>
      <c r="AB10">
        <v>6.89</v>
      </c>
      <c r="AC10">
        <v>0</v>
      </c>
      <c r="AD10">
        <v>0</v>
      </c>
      <c r="AE10">
        <v>5.52</v>
      </c>
      <c r="AF10">
        <v>6.89</v>
      </c>
      <c r="AG10">
        <v>0.53</v>
      </c>
      <c r="AH10">
        <v>0</v>
      </c>
      <c r="AI10">
        <v>6.75</v>
      </c>
      <c r="AJ10">
        <v>26.29</v>
      </c>
      <c r="AK10">
        <v>17.53</v>
      </c>
      <c r="AL10">
        <v>0</v>
      </c>
      <c r="AM10">
        <v>175.45</v>
      </c>
      <c r="AN10">
        <v>91.71</v>
      </c>
      <c r="AO10">
        <v>30.57</v>
      </c>
    </row>
    <row r="11" spans="1:41">
      <c r="A11" t="s">
        <v>240</v>
      </c>
      <c r="C11" t="s">
        <v>316</v>
      </c>
      <c r="G11" t="s">
        <v>53</v>
      </c>
      <c r="H11" s="74">
        <v>0.48</v>
      </c>
      <c r="I11" s="47">
        <v>0</v>
      </c>
      <c r="J11" s="47">
        <v>180.97</v>
      </c>
      <c r="K11" s="47">
        <v>113.91999999999999</v>
      </c>
      <c r="L11" s="47">
        <v>6.75</v>
      </c>
      <c r="M11" s="75">
        <v>0</v>
      </c>
      <c r="N11" s="74">
        <v>91.71</v>
      </c>
      <c r="O11" s="47">
        <v>30.57</v>
      </c>
      <c r="P11" s="47">
        <v>0</v>
      </c>
      <c r="Q11" s="47">
        <v>0</v>
      </c>
      <c r="R11" s="47">
        <v>0</v>
      </c>
      <c r="S11" s="75">
        <v>0</v>
      </c>
      <c r="W11">
        <v>8.76</v>
      </c>
      <c r="X11">
        <v>26.29</v>
      </c>
      <c r="Y11">
        <v>26.29</v>
      </c>
      <c r="Z11">
        <v>8.76</v>
      </c>
      <c r="AA11">
        <v>0</v>
      </c>
      <c r="AB11">
        <v>26.87</v>
      </c>
      <c r="AC11">
        <v>0</v>
      </c>
      <c r="AD11">
        <v>0</v>
      </c>
      <c r="AE11">
        <v>5.52</v>
      </c>
      <c r="AF11">
        <v>26.87</v>
      </c>
      <c r="AG11">
        <v>0.48</v>
      </c>
      <c r="AH11">
        <v>0</v>
      </c>
      <c r="AI11">
        <v>6.75</v>
      </c>
      <c r="AJ11">
        <v>26.29</v>
      </c>
      <c r="AK11">
        <v>17.53</v>
      </c>
      <c r="AL11">
        <v>0</v>
      </c>
      <c r="AM11">
        <v>175.45</v>
      </c>
      <c r="AN11">
        <v>91.71</v>
      </c>
      <c r="AO11">
        <v>30.57</v>
      </c>
    </row>
    <row r="12" spans="1:41">
      <c r="A12" t="s">
        <v>241</v>
      </c>
      <c r="C12" t="s">
        <v>336</v>
      </c>
      <c r="G12" t="s">
        <v>54</v>
      </c>
      <c r="H12" s="74">
        <v>0.48</v>
      </c>
      <c r="I12" s="47">
        <v>0</v>
      </c>
      <c r="J12" s="47">
        <v>180.97</v>
      </c>
      <c r="K12" s="47">
        <v>113.91999999999999</v>
      </c>
      <c r="L12" s="47">
        <v>6.75</v>
      </c>
      <c r="M12" s="75">
        <v>0</v>
      </c>
      <c r="N12" s="74">
        <v>91.71</v>
      </c>
      <c r="O12" s="47">
        <v>30.57</v>
      </c>
      <c r="P12" s="47">
        <v>0</v>
      </c>
      <c r="Q12" s="47">
        <v>0</v>
      </c>
      <c r="R12" s="47">
        <v>0</v>
      </c>
      <c r="S12" s="75">
        <v>0</v>
      </c>
      <c r="W12">
        <v>8.76</v>
      </c>
      <c r="X12">
        <v>26.29</v>
      </c>
      <c r="Y12">
        <v>26.29</v>
      </c>
      <c r="Z12">
        <v>8.76</v>
      </c>
      <c r="AA12">
        <v>0</v>
      </c>
      <c r="AB12">
        <v>26.87</v>
      </c>
      <c r="AC12">
        <v>0</v>
      </c>
      <c r="AD12">
        <v>0</v>
      </c>
      <c r="AE12">
        <v>5.52</v>
      </c>
      <c r="AF12">
        <v>26.87</v>
      </c>
      <c r="AG12">
        <v>0.48</v>
      </c>
      <c r="AH12">
        <v>0</v>
      </c>
      <c r="AI12">
        <v>6.75</v>
      </c>
      <c r="AJ12">
        <v>26.29</v>
      </c>
      <c r="AK12">
        <v>17.53</v>
      </c>
      <c r="AL12">
        <v>0</v>
      </c>
      <c r="AM12">
        <v>175.45</v>
      </c>
      <c r="AN12">
        <v>91.71</v>
      </c>
      <c r="AO12">
        <v>30.57</v>
      </c>
    </row>
    <row r="13" spans="1:41">
      <c r="A13" t="s">
        <v>242</v>
      </c>
      <c r="G13" t="s">
        <v>55</v>
      </c>
      <c r="H13" s="74">
        <v>0.48</v>
      </c>
      <c r="I13" s="47">
        <v>0</v>
      </c>
      <c r="J13" s="47">
        <v>180.97</v>
      </c>
      <c r="K13" s="47">
        <v>113.91999999999999</v>
      </c>
      <c r="L13" s="47">
        <v>6.75</v>
      </c>
      <c r="M13" s="75">
        <v>0</v>
      </c>
      <c r="N13" s="74">
        <v>91.71</v>
      </c>
      <c r="O13" s="47">
        <v>30.57</v>
      </c>
      <c r="P13" s="47">
        <v>0</v>
      </c>
      <c r="Q13" s="47">
        <v>0</v>
      </c>
      <c r="R13" s="47">
        <v>0</v>
      </c>
      <c r="S13" s="75">
        <v>0</v>
      </c>
      <c r="W13">
        <v>8.76</v>
      </c>
      <c r="X13">
        <v>26.29</v>
      </c>
      <c r="Y13">
        <v>26.29</v>
      </c>
      <c r="Z13">
        <v>8.76</v>
      </c>
      <c r="AA13">
        <v>0</v>
      </c>
      <c r="AB13">
        <v>26.87</v>
      </c>
      <c r="AC13">
        <v>0</v>
      </c>
      <c r="AD13">
        <v>0</v>
      </c>
      <c r="AE13">
        <v>5.52</v>
      </c>
      <c r="AF13">
        <v>26.87</v>
      </c>
      <c r="AG13">
        <v>0.48</v>
      </c>
      <c r="AH13">
        <v>0</v>
      </c>
      <c r="AI13">
        <v>6.75</v>
      </c>
      <c r="AJ13">
        <v>26.29</v>
      </c>
      <c r="AK13">
        <v>17.53</v>
      </c>
      <c r="AL13">
        <v>0</v>
      </c>
      <c r="AM13">
        <v>175.45</v>
      </c>
      <c r="AN13">
        <v>91.71</v>
      </c>
      <c r="AO13">
        <v>30.57</v>
      </c>
    </row>
    <row r="14" spans="1:41">
      <c r="A14" t="s">
        <v>243</v>
      </c>
      <c r="G14" t="s">
        <v>56</v>
      </c>
      <c r="H14" s="74">
        <v>0.48</v>
      </c>
      <c r="I14" s="47">
        <v>0</v>
      </c>
      <c r="J14" s="47">
        <v>180.97</v>
      </c>
      <c r="K14" s="47">
        <v>113.91999999999999</v>
      </c>
      <c r="L14" s="47">
        <v>6.75</v>
      </c>
      <c r="M14" s="75">
        <v>0</v>
      </c>
      <c r="N14" s="74">
        <v>91.71</v>
      </c>
      <c r="O14" s="47">
        <v>30.57</v>
      </c>
      <c r="P14" s="47">
        <v>0</v>
      </c>
      <c r="Q14" s="47">
        <v>0</v>
      </c>
      <c r="R14" s="47">
        <v>0</v>
      </c>
      <c r="S14" s="75">
        <v>0</v>
      </c>
      <c r="W14">
        <v>8.76</v>
      </c>
      <c r="X14">
        <v>26.29</v>
      </c>
      <c r="Y14">
        <v>26.29</v>
      </c>
      <c r="Z14">
        <v>8.76</v>
      </c>
      <c r="AA14">
        <v>0</v>
      </c>
      <c r="AB14">
        <v>26.87</v>
      </c>
      <c r="AC14">
        <v>0</v>
      </c>
      <c r="AD14">
        <v>0</v>
      </c>
      <c r="AE14">
        <v>5.52</v>
      </c>
      <c r="AF14">
        <v>26.87</v>
      </c>
      <c r="AG14">
        <v>0.48</v>
      </c>
      <c r="AH14">
        <v>0</v>
      </c>
      <c r="AI14">
        <v>6.75</v>
      </c>
      <c r="AJ14">
        <v>26.29</v>
      </c>
      <c r="AK14">
        <v>17.53</v>
      </c>
      <c r="AL14">
        <v>0</v>
      </c>
      <c r="AM14">
        <v>175.45</v>
      </c>
      <c r="AN14">
        <v>91.71</v>
      </c>
      <c r="AO14">
        <v>30.57</v>
      </c>
    </row>
    <row r="15" spans="1:41">
      <c r="A15" t="s">
        <v>244</v>
      </c>
      <c r="G15" t="s">
        <v>57</v>
      </c>
      <c r="H15" s="74">
        <v>0.43</v>
      </c>
      <c r="I15" s="47">
        <v>0</v>
      </c>
      <c r="J15" s="47">
        <v>180.97</v>
      </c>
      <c r="K15" s="47">
        <v>113.91999999999999</v>
      </c>
      <c r="L15" s="47">
        <v>6.75</v>
      </c>
      <c r="M15" s="75">
        <v>0</v>
      </c>
      <c r="N15" s="74">
        <v>91.71</v>
      </c>
      <c r="O15" s="47">
        <v>30.57</v>
      </c>
      <c r="P15" s="47">
        <v>0</v>
      </c>
      <c r="Q15" s="47">
        <v>0</v>
      </c>
      <c r="R15" s="47">
        <v>0</v>
      </c>
      <c r="S15" s="75">
        <v>0</v>
      </c>
      <c r="W15">
        <v>8.76</v>
      </c>
      <c r="X15">
        <v>26.29</v>
      </c>
      <c r="Y15">
        <v>26.29</v>
      </c>
      <c r="Z15">
        <v>8.76</v>
      </c>
      <c r="AA15">
        <v>0</v>
      </c>
      <c r="AB15">
        <v>26.87</v>
      </c>
      <c r="AC15">
        <v>0</v>
      </c>
      <c r="AD15">
        <v>0</v>
      </c>
      <c r="AE15">
        <v>5.52</v>
      </c>
      <c r="AF15">
        <v>26.87</v>
      </c>
      <c r="AG15">
        <v>0.43</v>
      </c>
      <c r="AH15">
        <v>0</v>
      </c>
      <c r="AI15">
        <v>6.75</v>
      </c>
      <c r="AJ15">
        <v>26.29</v>
      </c>
      <c r="AK15">
        <v>17.53</v>
      </c>
      <c r="AL15">
        <v>0</v>
      </c>
      <c r="AM15">
        <v>175.45</v>
      </c>
      <c r="AN15">
        <v>91.71</v>
      </c>
      <c r="AO15">
        <v>30.57</v>
      </c>
    </row>
    <row r="16" spans="1:41">
      <c r="A16" t="s">
        <v>245</v>
      </c>
      <c r="G16" t="s">
        <v>58</v>
      </c>
      <c r="H16" s="74">
        <v>0.43</v>
      </c>
      <c r="I16" s="47">
        <v>0</v>
      </c>
      <c r="J16" s="47">
        <v>180.97</v>
      </c>
      <c r="K16" s="47">
        <v>113.91999999999999</v>
      </c>
      <c r="L16" s="47">
        <v>6.75</v>
      </c>
      <c r="M16" s="75">
        <v>0</v>
      </c>
      <c r="N16" s="74">
        <v>91.71</v>
      </c>
      <c r="O16" s="47">
        <v>30.57</v>
      </c>
      <c r="P16" s="47">
        <v>0</v>
      </c>
      <c r="Q16" s="47">
        <v>0</v>
      </c>
      <c r="R16" s="47">
        <v>0</v>
      </c>
      <c r="S16" s="75">
        <v>0</v>
      </c>
      <c r="W16">
        <v>8.76</v>
      </c>
      <c r="X16">
        <v>26.29</v>
      </c>
      <c r="Y16">
        <v>26.29</v>
      </c>
      <c r="Z16">
        <v>8.76</v>
      </c>
      <c r="AA16">
        <v>0</v>
      </c>
      <c r="AB16">
        <v>26.87</v>
      </c>
      <c r="AC16">
        <v>0</v>
      </c>
      <c r="AD16">
        <v>0</v>
      </c>
      <c r="AE16">
        <v>5.52</v>
      </c>
      <c r="AF16">
        <v>26.87</v>
      </c>
      <c r="AG16">
        <v>0.43</v>
      </c>
      <c r="AH16">
        <v>0</v>
      </c>
      <c r="AI16">
        <v>6.75</v>
      </c>
      <c r="AJ16">
        <v>26.29</v>
      </c>
      <c r="AK16">
        <v>17.53</v>
      </c>
      <c r="AL16">
        <v>0</v>
      </c>
      <c r="AM16">
        <v>175.45</v>
      </c>
      <c r="AN16">
        <v>91.71</v>
      </c>
      <c r="AO16">
        <v>30.57</v>
      </c>
    </row>
    <row r="17" spans="1:41">
      <c r="A17" t="s">
        <v>246</v>
      </c>
      <c r="G17" t="s">
        <v>59</v>
      </c>
      <c r="H17" s="74">
        <v>0.43</v>
      </c>
      <c r="I17" s="47">
        <v>0</v>
      </c>
      <c r="J17" s="47">
        <v>180.97</v>
      </c>
      <c r="K17" s="47">
        <v>113.91999999999999</v>
      </c>
      <c r="L17" s="47">
        <v>6.75</v>
      </c>
      <c r="M17" s="75">
        <v>0</v>
      </c>
      <c r="N17" s="74">
        <v>91.71</v>
      </c>
      <c r="O17" s="47">
        <v>30.57</v>
      </c>
      <c r="P17" s="47">
        <v>0</v>
      </c>
      <c r="Q17" s="47">
        <v>0</v>
      </c>
      <c r="R17" s="47">
        <v>0</v>
      </c>
      <c r="S17" s="75">
        <v>0</v>
      </c>
      <c r="W17">
        <v>8.76</v>
      </c>
      <c r="X17">
        <v>26.29</v>
      </c>
      <c r="Y17">
        <v>26.29</v>
      </c>
      <c r="Z17">
        <v>8.76</v>
      </c>
      <c r="AA17">
        <v>0</v>
      </c>
      <c r="AB17">
        <v>26.87</v>
      </c>
      <c r="AC17">
        <v>0</v>
      </c>
      <c r="AD17">
        <v>0</v>
      </c>
      <c r="AE17">
        <v>5.52</v>
      </c>
      <c r="AF17">
        <v>26.87</v>
      </c>
      <c r="AG17">
        <v>0.43</v>
      </c>
      <c r="AH17">
        <v>0</v>
      </c>
      <c r="AI17">
        <v>6.75</v>
      </c>
      <c r="AJ17">
        <v>26.29</v>
      </c>
      <c r="AK17">
        <v>17.53</v>
      </c>
      <c r="AL17">
        <v>0</v>
      </c>
      <c r="AM17">
        <v>175.45</v>
      </c>
      <c r="AN17">
        <v>91.71</v>
      </c>
      <c r="AO17">
        <v>30.57</v>
      </c>
    </row>
    <row r="18" spans="1:41">
      <c r="A18" t="s">
        <v>247</v>
      </c>
      <c r="G18" t="s">
        <v>60</v>
      </c>
      <c r="H18" s="74">
        <v>0.43</v>
      </c>
      <c r="I18" s="47">
        <v>0</v>
      </c>
      <c r="J18" s="47">
        <v>180.97</v>
      </c>
      <c r="K18" s="47">
        <v>113.91999999999999</v>
      </c>
      <c r="L18" s="47">
        <v>6.75</v>
      </c>
      <c r="M18" s="75">
        <v>0</v>
      </c>
      <c r="N18" s="74">
        <v>91.71</v>
      </c>
      <c r="O18" s="47">
        <v>30.57</v>
      </c>
      <c r="P18" s="47">
        <v>0</v>
      </c>
      <c r="Q18" s="47">
        <v>0</v>
      </c>
      <c r="R18" s="47">
        <v>0</v>
      </c>
      <c r="S18" s="75">
        <v>0</v>
      </c>
      <c r="W18">
        <v>8.76</v>
      </c>
      <c r="X18">
        <v>26.29</v>
      </c>
      <c r="Y18">
        <v>26.29</v>
      </c>
      <c r="Z18">
        <v>8.76</v>
      </c>
      <c r="AA18">
        <v>0</v>
      </c>
      <c r="AB18">
        <v>26.87</v>
      </c>
      <c r="AC18">
        <v>0</v>
      </c>
      <c r="AD18">
        <v>0</v>
      </c>
      <c r="AE18">
        <v>5.52</v>
      </c>
      <c r="AF18">
        <v>26.87</v>
      </c>
      <c r="AG18">
        <v>0.43</v>
      </c>
      <c r="AH18">
        <v>0</v>
      </c>
      <c r="AI18">
        <v>6.75</v>
      </c>
      <c r="AJ18">
        <v>26.29</v>
      </c>
      <c r="AK18">
        <v>17.53</v>
      </c>
      <c r="AL18">
        <v>0</v>
      </c>
      <c r="AM18">
        <v>175.45</v>
      </c>
      <c r="AN18">
        <v>91.71</v>
      </c>
      <c r="AO18">
        <v>30.57</v>
      </c>
    </row>
    <row r="19" spans="1:41">
      <c r="A19" t="s">
        <v>261</v>
      </c>
      <c r="G19" t="s">
        <v>61</v>
      </c>
      <c r="H19" s="74">
        <v>0.43</v>
      </c>
      <c r="I19" s="47">
        <v>0</v>
      </c>
      <c r="J19" s="47">
        <v>180.97</v>
      </c>
      <c r="K19" s="47">
        <v>113.91999999999999</v>
      </c>
      <c r="L19" s="47">
        <v>6.75</v>
      </c>
      <c r="M19" s="75">
        <v>0</v>
      </c>
      <c r="N19" s="74">
        <v>91.71</v>
      </c>
      <c r="O19" s="47">
        <v>30.57</v>
      </c>
      <c r="P19" s="47">
        <v>0</v>
      </c>
      <c r="Q19" s="47">
        <v>0</v>
      </c>
      <c r="R19" s="47">
        <v>0</v>
      </c>
      <c r="S19" s="75">
        <v>0</v>
      </c>
      <c r="W19">
        <v>8.76</v>
      </c>
      <c r="X19">
        <v>26.29</v>
      </c>
      <c r="Y19">
        <v>26.29</v>
      </c>
      <c r="Z19">
        <v>8.76</v>
      </c>
      <c r="AA19">
        <v>0</v>
      </c>
      <c r="AB19">
        <v>26.87</v>
      </c>
      <c r="AC19">
        <v>0</v>
      </c>
      <c r="AD19">
        <v>0</v>
      </c>
      <c r="AE19">
        <v>5.52</v>
      </c>
      <c r="AF19">
        <v>26.87</v>
      </c>
      <c r="AG19">
        <v>0.43</v>
      </c>
      <c r="AH19">
        <v>0</v>
      </c>
      <c r="AI19">
        <v>6.75</v>
      </c>
      <c r="AJ19">
        <v>26.29</v>
      </c>
      <c r="AK19">
        <v>17.53</v>
      </c>
      <c r="AL19">
        <v>0</v>
      </c>
      <c r="AM19">
        <v>175.45</v>
      </c>
      <c r="AN19">
        <v>91.71</v>
      </c>
      <c r="AO19">
        <v>30.57</v>
      </c>
    </row>
    <row r="20" spans="1:41">
      <c r="A20" t="s">
        <v>262</v>
      </c>
      <c r="G20" t="s">
        <v>62</v>
      </c>
      <c r="H20" s="74">
        <v>0.43</v>
      </c>
      <c r="I20" s="47">
        <v>0</v>
      </c>
      <c r="J20" s="47">
        <v>180.97</v>
      </c>
      <c r="K20" s="47">
        <v>113.91999999999999</v>
      </c>
      <c r="L20" s="47">
        <v>6.75</v>
      </c>
      <c r="M20" s="75">
        <v>0</v>
      </c>
      <c r="N20" s="74">
        <v>91.71</v>
      </c>
      <c r="O20" s="47">
        <v>30.57</v>
      </c>
      <c r="P20" s="47">
        <v>0</v>
      </c>
      <c r="Q20" s="47">
        <v>0</v>
      </c>
      <c r="R20" s="47">
        <v>0</v>
      </c>
      <c r="S20" s="75">
        <v>0</v>
      </c>
      <c r="W20">
        <v>8.76</v>
      </c>
      <c r="X20">
        <v>26.29</v>
      </c>
      <c r="Y20">
        <v>26.29</v>
      </c>
      <c r="Z20">
        <v>8.76</v>
      </c>
      <c r="AA20">
        <v>0</v>
      </c>
      <c r="AB20">
        <v>26.87</v>
      </c>
      <c r="AC20">
        <v>0</v>
      </c>
      <c r="AD20">
        <v>0</v>
      </c>
      <c r="AE20">
        <v>5.52</v>
      </c>
      <c r="AF20">
        <v>26.87</v>
      </c>
      <c r="AG20">
        <v>0.43</v>
      </c>
      <c r="AH20">
        <v>0</v>
      </c>
      <c r="AI20">
        <v>6.75</v>
      </c>
      <c r="AJ20">
        <v>26.29</v>
      </c>
      <c r="AK20">
        <v>17.53</v>
      </c>
      <c r="AL20">
        <v>0</v>
      </c>
      <c r="AM20">
        <v>175.45</v>
      </c>
      <c r="AN20">
        <v>91.71</v>
      </c>
      <c r="AO20">
        <v>30.57</v>
      </c>
    </row>
    <row r="21" spans="1:41">
      <c r="A21" t="s">
        <v>248</v>
      </c>
      <c r="G21" t="s">
        <v>63</v>
      </c>
      <c r="H21" s="74">
        <v>0.43</v>
      </c>
      <c r="I21" s="47">
        <v>0</v>
      </c>
      <c r="J21" s="47">
        <v>180.97</v>
      </c>
      <c r="K21" s="47">
        <v>113.91999999999999</v>
      </c>
      <c r="L21" s="47">
        <v>6.75</v>
      </c>
      <c r="M21" s="75">
        <v>0</v>
      </c>
      <c r="N21" s="74">
        <v>91.71</v>
      </c>
      <c r="O21" s="47">
        <v>30.57</v>
      </c>
      <c r="P21" s="47">
        <v>0</v>
      </c>
      <c r="Q21" s="47">
        <v>0</v>
      </c>
      <c r="R21" s="47">
        <v>0</v>
      </c>
      <c r="S21" s="75">
        <v>0</v>
      </c>
      <c r="W21">
        <v>8.76</v>
      </c>
      <c r="X21">
        <v>26.29</v>
      </c>
      <c r="Y21">
        <v>26.29</v>
      </c>
      <c r="Z21">
        <v>8.76</v>
      </c>
      <c r="AA21">
        <v>0</v>
      </c>
      <c r="AB21">
        <v>24.39</v>
      </c>
      <c r="AC21">
        <v>0</v>
      </c>
      <c r="AD21">
        <v>0</v>
      </c>
      <c r="AE21">
        <v>5.52</v>
      </c>
      <c r="AF21">
        <v>24.39</v>
      </c>
      <c r="AG21">
        <v>0.43</v>
      </c>
      <c r="AH21">
        <v>0</v>
      </c>
      <c r="AI21">
        <v>6.75</v>
      </c>
      <c r="AJ21">
        <v>26.29</v>
      </c>
      <c r="AK21">
        <v>17.53</v>
      </c>
      <c r="AL21">
        <v>0</v>
      </c>
      <c r="AM21">
        <v>175.45</v>
      </c>
      <c r="AN21">
        <v>91.71</v>
      </c>
      <c r="AO21">
        <v>30.57</v>
      </c>
    </row>
    <row r="22" spans="1:41">
      <c r="A22" t="s">
        <v>249</v>
      </c>
      <c r="G22" t="s">
        <v>64</v>
      </c>
      <c r="H22" s="74">
        <v>0.43</v>
      </c>
      <c r="I22" s="47">
        <v>0</v>
      </c>
      <c r="J22" s="47">
        <v>180.97</v>
      </c>
      <c r="K22" s="47">
        <v>113.91999999999999</v>
      </c>
      <c r="L22" s="47">
        <v>6.75</v>
      </c>
      <c r="M22" s="75">
        <v>0</v>
      </c>
      <c r="N22" s="74">
        <v>91.71</v>
      </c>
      <c r="O22" s="47">
        <v>30.57</v>
      </c>
      <c r="P22" s="47">
        <v>0</v>
      </c>
      <c r="Q22" s="47">
        <v>0</v>
      </c>
      <c r="R22" s="47">
        <v>0</v>
      </c>
      <c r="S22" s="75">
        <v>0</v>
      </c>
      <c r="W22">
        <v>8.76</v>
      </c>
      <c r="X22">
        <v>26.29</v>
      </c>
      <c r="Y22">
        <v>26.29</v>
      </c>
      <c r="Z22">
        <v>8.76</v>
      </c>
      <c r="AA22">
        <v>0</v>
      </c>
      <c r="AB22">
        <v>24.39</v>
      </c>
      <c r="AC22">
        <v>0</v>
      </c>
      <c r="AD22">
        <v>0</v>
      </c>
      <c r="AE22">
        <v>5.52</v>
      </c>
      <c r="AF22">
        <v>24.39</v>
      </c>
      <c r="AG22">
        <v>0.43</v>
      </c>
      <c r="AH22">
        <v>0</v>
      </c>
      <c r="AI22">
        <v>6.75</v>
      </c>
      <c r="AJ22">
        <v>26.29</v>
      </c>
      <c r="AK22">
        <v>17.53</v>
      </c>
      <c r="AL22">
        <v>0</v>
      </c>
      <c r="AM22">
        <v>175.45</v>
      </c>
      <c r="AN22">
        <v>91.71</v>
      </c>
      <c r="AO22">
        <v>30.57</v>
      </c>
    </row>
    <row r="23" spans="1:41">
      <c r="A23" t="s">
        <v>250</v>
      </c>
      <c r="G23" t="s">
        <v>65</v>
      </c>
      <c r="H23" s="74">
        <v>0.48</v>
      </c>
      <c r="I23" s="47">
        <v>0</v>
      </c>
      <c r="J23" s="47">
        <v>180.88</v>
      </c>
      <c r="K23" s="47">
        <v>113.91999999999999</v>
      </c>
      <c r="L23" s="47">
        <v>6.75</v>
      </c>
      <c r="M23" s="75">
        <v>0</v>
      </c>
      <c r="N23" s="74">
        <v>91.71</v>
      </c>
      <c r="O23" s="47">
        <v>30.57</v>
      </c>
      <c r="P23" s="47">
        <v>0</v>
      </c>
      <c r="Q23" s="47">
        <v>0</v>
      </c>
      <c r="R23" s="47">
        <v>0</v>
      </c>
      <c r="S23" s="75">
        <v>0</v>
      </c>
      <c r="W23">
        <v>8.76</v>
      </c>
      <c r="X23">
        <v>26.29</v>
      </c>
      <c r="Y23">
        <v>26.29</v>
      </c>
      <c r="Z23">
        <v>8.76</v>
      </c>
      <c r="AA23">
        <v>0</v>
      </c>
      <c r="AB23">
        <v>24.39</v>
      </c>
      <c r="AC23">
        <v>0</v>
      </c>
      <c r="AD23">
        <v>0</v>
      </c>
      <c r="AE23">
        <v>5.43</v>
      </c>
      <c r="AF23">
        <v>24.39</v>
      </c>
      <c r="AG23">
        <v>0.48</v>
      </c>
      <c r="AH23">
        <v>0</v>
      </c>
      <c r="AI23">
        <v>6.75</v>
      </c>
      <c r="AJ23">
        <v>26.29</v>
      </c>
      <c r="AK23">
        <v>17.53</v>
      </c>
      <c r="AL23">
        <v>0</v>
      </c>
      <c r="AM23">
        <v>175.45</v>
      </c>
      <c r="AN23">
        <v>91.71</v>
      </c>
      <c r="AO23">
        <v>30.57</v>
      </c>
    </row>
    <row r="24" spans="1:41">
      <c r="A24" t="s">
        <v>251</v>
      </c>
      <c r="G24" t="s">
        <v>66</v>
      </c>
      <c r="H24" s="74">
        <v>0.48</v>
      </c>
      <c r="I24" s="47">
        <v>0</v>
      </c>
      <c r="J24" s="47">
        <v>180.88</v>
      </c>
      <c r="K24" s="47">
        <v>113.91999999999999</v>
      </c>
      <c r="L24" s="47">
        <v>6.75</v>
      </c>
      <c r="M24" s="75">
        <v>0</v>
      </c>
      <c r="N24" s="74">
        <v>91.71</v>
      </c>
      <c r="O24" s="47">
        <v>30.57</v>
      </c>
      <c r="P24" s="47">
        <v>0</v>
      </c>
      <c r="Q24" s="47">
        <v>0</v>
      </c>
      <c r="R24" s="47">
        <v>0</v>
      </c>
      <c r="S24" s="75">
        <v>0</v>
      </c>
      <c r="W24">
        <v>8.76</v>
      </c>
      <c r="X24">
        <v>26.29</v>
      </c>
      <c r="Y24">
        <v>26.29</v>
      </c>
      <c r="Z24">
        <v>8.76</v>
      </c>
      <c r="AA24">
        <v>0</v>
      </c>
      <c r="AB24">
        <v>24.39</v>
      </c>
      <c r="AC24">
        <v>0</v>
      </c>
      <c r="AD24">
        <v>0</v>
      </c>
      <c r="AE24">
        <v>5.43</v>
      </c>
      <c r="AF24">
        <v>24.39</v>
      </c>
      <c r="AG24">
        <v>0.48</v>
      </c>
      <c r="AH24">
        <v>0</v>
      </c>
      <c r="AI24">
        <v>6.75</v>
      </c>
      <c r="AJ24">
        <v>26.29</v>
      </c>
      <c r="AK24">
        <v>17.53</v>
      </c>
      <c r="AL24">
        <v>0</v>
      </c>
      <c r="AM24">
        <v>175.45</v>
      </c>
      <c r="AN24">
        <v>91.71</v>
      </c>
      <c r="AO24">
        <v>30.57</v>
      </c>
    </row>
    <row r="25" spans="1:41">
      <c r="A25" t="s">
        <v>252</v>
      </c>
      <c r="G25" t="s">
        <v>67</v>
      </c>
      <c r="H25" s="74">
        <v>0.48</v>
      </c>
      <c r="I25" s="47">
        <v>0</v>
      </c>
      <c r="J25" s="47">
        <v>180.88</v>
      </c>
      <c r="K25" s="47">
        <v>113.91999999999999</v>
      </c>
      <c r="L25" s="47">
        <v>6.75</v>
      </c>
      <c r="M25" s="75">
        <v>0</v>
      </c>
      <c r="N25" s="74">
        <v>91.71</v>
      </c>
      <c r="O25" s="47">
        <v>30.57</v>
      </c>
      <c r="P25" s="47">
        <v>0</v>
      </c>
      <c r="Q25" s="47">
        <v>0</v>
      </c>
      <c r="R25" s="47">
        <v>0</v>
      </c>
      <c r="S25" s="75">
        <v>0</v>
      </c>
      <c r="W25">
        <v>8.76</v>
      </c>
      <c r="X25">
        <v>26.29</v>
      </c>
      <c r="Y25">
        <v>26.29</v>
      </c>
      <c r="Z25">
        <v>8.76</v>
      </c>
      <c r="AA25">
        <v>0</v>
      </c>
      <c r="AB25">
        <v>26.87</v>
      </c>
      <c r="AC25">
        <v>0</v>
      </c>
      <c r="AD25">
        <v>0</v>
      </c>
      <c r="AE25">
        <v>5.43</v>
      </c>
      <c r="AF25">
        <v>26.87</v>
      </c>
      <c r="AG25">
        <v>0.48</v>
      </c>
      <c r="AH25">
        <v>0</v>
      </c>
      <c r="AI25">
        <v>6.75</v>
      </c>
      <c r="AJ25">
        <v>26.29</v>
      </c>
      <c r="AK25">
        <v>17.53</v>
      </c>
      <c r="AL25">
        <v>0</v>
      </c>
      <c r="AM25">
        <v>175.45</v>
      </c>
      <c r="AN25">
        <v>91.71</v>
      </c>
      <c r="AO25">
        <v>30.57</v>
      </c>
    </row>
    <row r="26" spans="1:41">
      <c r="A26" t="s">
        <v>253</v>
      </c>
      <c r="G26" t="s">
        <v>68</v>
      </c>
      <c r="H26" s="74">
        <v>0.48</v>
      </c>
      <c r="I26" s="47">
        <v>0</v>
      </c>
      <c r="J26" s="47">
        <v>180.88</v>
      </c>
      <c r="K26" s="47">
        <v>113.91999999999999</v>
      </c>
      <c r="L26" s="47">
        <v>6.75</v>
      </c>
      <c r="M26" s="75">
        <v>0</v>
      </c>
      <c r="N26" s="74">
        <v>91.71</v>
      </c>
      <c r="O26" s="47">
        <v>30.57</v>
      </c>
      <c r="P26" s="47">
        <v>0</v>
      </c>
      <c r="Q26" s="47">
        <v>0</v>
      </c>
      <c r="R26" s="47">
        <v>0</v>
      </c>
      <c r="S26" s="75">
        <v>0</v>
      </c>
      <c r="W26">
        <v>8.76</v>
      </c>
      <c r="X26">
        <v>26.29</v>
      </c>
      <c r="Y26">
        <v>26.29</v>
      </c>
      <c r="Z26">
        <v>8.76</v>
      </c>
      <c r="AA26">
        <v>0</v>
      </c>
      <c r="AB26">
        <v>26.87</v>
      </c>
      <c r="AC26">
        <v>0</v>
      </c>
      <c r="AD26">
        <v>0</v>
      </c>
      <c r="AE26">
        <v>5.43</v>
      </c>
      <c r="AF26">
        <v>26.87</v>
      </c>
      <c r="AG26">
        <v>0.48</v>
      </c>
      <c r="AH26">
        <v>0</v>
      </c>
      <c r="AI26">
        <v>6.75</v>
      </c>
      <c r="AJ26">
        <v>26.29</v>
      </c>
      <c r="AK26">
        <v>17.53</v>
      </c>
      <c r="AL26">
        <v>0</v>
      </c>
      <c r="AM26">
        <v>175.45</v>
      </c>
      <c r="AN26">
        <v>91.71</v>
      </c>
      <c r="AO26">
        <v>30.57</v>
      </c>
    </row>
    <row r="27" spans="1:41">
      <c r="A27" t="s">
        <v>254</v>
      </c>
      <c r="G27" t="s">
        <v>69</v>
      </c>
      <c r="H27" s="74">
        <v>0.53</v>
      </c>
      <c r="I27" s="47">
        <v>0</v>
      </c>
      <c r="J27" s="47">
        <v>180.88</v>
      </c>
      <c r="K27" s="47">
        <v>113.91999999999999</v>
      </c>
      <c r="L27" s="47">
        <v>6.75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W27">
        <v>8.76</v>
      </c>
      <c r="X27">
        <v>26.29</v>
      </c>
      <c r="Y27">
        <v>26.29</v>
      </c>
      <c r="Z27">
        <v>8.76</v>
      </c>
      <c r="AA27">
        <v>0</v>
      </c>
      <c r="AB27">
        <v>26.87</v>
      </c>
      <c r="AC27">
        <v>0</v>
      </c>
      <c r="AD27">
        <v>0</v>
      </c>
      <c r="AE27">
        <v>5.43</v>
      </c>
      <c r="AF27">
        <v>26.87</v>
      </c>
      <c r="AG27">
        <v>0.53</v>
      </c>
      <c r="AH27">
        <v>0</v>
      </c>
      <c r="AI27">
        <v>6.75</v>
      </c>
      <c r="AJ27">
        <v>26.29</v>
      </c>
      <c r="AK27">
        <v>17.53</v>
      </c>
      <c r="AL27">
        <v>0</v>
      </c>
      <c r="AM27">
        <v>175.45</v>
      </c>
      <c r="AN27">
        <v>0</v>
      </c>
      <c r="AO27">
        <v>0</v>
      </c>
    </row>
    <row r="28" spans="1:41">
      <c r="A28" t="s">
        <v>255</v>
      </c>
      <c r="G28" t="s">
        <v>70</v>
      </c>
      <c r="H28" s="74">
        <v>0.53</v>
      </c>
      <c r="I28" s="47">
        <v>0</v>
      </c>
      <c r="J28" s="47">
        <v>180.88</v>
      </c>
      <c r="K28" s="47">
        <v>113.91999999999999</v>
      </c>
      <c r="L28" s="47">
        <v>6.75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W28">
        <v>8.76</v>
      </c>
      <c r="X28">
        <v>26.29</v>
      </c>
      <c r="Y28">
        <v>26.29</v>
      </c>
      <c r="Z28">
        <v>8.76</v>
      </c>
      <c r="AA28">
        <v>0</v>
      </c>
      <c r="AB28">
        <v>26.87</v>
      </c>
      <c r="AC28">
        <v>0</v>
      </c>
      <c r="AD28">
        <v>0</v>
      </c>
      <c r="AE28">
        <v>5.43</v>
      </c>
      <c r="AF28">
        <v>26.87</v>
      </c>
      <c r="AG28">
        <v>0.53</v>
      </c>
      <c r="AH28">
        <v>0</v>
      </c>
      <c r="AI28">
        <v>6.75</v>
      </c>
      <c r="AJ28">
        <v>26.29</v>
      </c>
      <c r="AK28">
        <v>17.53</v>
      </c>
      <c r="AL28">
        <v>0</v>
      </c>
      <c r="AM28">
        <v>175.45</v>
      </c>
      <c r="AN28">
        <v>0</v>
      </c>
      <c r="AO28">
        <v>0</v>
      </c>
    </row>
    <row r="29" spans="1:41">
      <c r="A29" t="s">
        <v>263</v>
      </c>
      <c r="G29" t="s">
        <v>71</v>
      </c>
      <c r="H29" s="74">
        <v>0.53</v>
      </c>
      <c r="I29" s="47">
        <v>0</v>
      </c>
      <c r="J29" s="47">
        <v>180.88</v>
      </c>
      <c r="K29" s="47">
        <v>113.91999999999999</v>
      </c>
      <c r="L29" s="47">
        <v>6.82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W29">
        <v>8.76</v>
      </c>
      <c r="X29">
        <v>26.29</v>
      </c>
      <c r="Y29">
        <v>26.29</v>
      </c>
      <c r="Z29">
        <v>8.76</v>
      </c>
      <c r="AA29">
        <v>0</v>
      </c>
      <c r="AB29">
        <v>26.87</v>
      </c>
      <c r="AC29">
        <v>0</v>
      </c>
      <c r="AD29">
        <v>0</v>
      </c>
      <c r="AE29">
        <v>5.43</v>
      </c>
      <c r="AF29">
        <v>26.87</v>
      </c>
      <c r="AG29">
        <v>0.53</v>
      </c>
      <c r="AH29">
        <v>7.0000000000000007E-2</v>
      </c>
      <c r="AI29">
        <v>6.75</v>
      </c>
      <c r="AJ29">
        <v>26.29</v>
      </c>
      <c r="AK29">
        <v>17.53</v>
      </c>
      <c r="AL29">
        <v>0</v>
      </c>
      <c r="AM29">
        <v>175.45</v>
      </c>
      <c r="AN29">
        <v>0</v>
      </c>
      <c r="AO29">
        <v>0</v>
      </c>
    </row>
    <row r="30" spans="1:41">
      <c r="A30" t="s">
        <v>264</v>
      </c>
      <c r="G30" t="s">
        <v>72</v>
      </c>
      <c r="H30" s="74">
        <v>0.53</v>
      </c>
      <c r="I30" s="47">
        <v>0</v>
      </c>
      <c r="J30" s="47">
        <v>180.88</v>
      </c>
      <c r="K30" s="47">
        <v>113.91999999999999</v>
      </c>
      <c r="L30" s="47">
        <v>6.82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W30">
        <v>8.76</v>
      </c>
      <c r="X30">
        <v>26.29</v>
      </c>
      <c r="Y30">
        <v>26.29</v>
      </c>
      <c r="Z30">
        <v>8.76</v>
      </c>
      <c r="AA30">
        <v>0</v>
      </c>
      <c r="AB30">
        <v>26.87</v>
      </c>
      <c r="AC30">
        <v>0</v>
      </c>
      <c r="AD30">
        <v>0</v>
      </c>
      <c r="AE30">
        <v>5.43</v>
      </c>
      <c r="AF30">
        <v>26.87</v>
      </c>
      <c r="AG30">
        <v>0.53</v>
      </c>
      <c r="AH30">
        <v>7.0000000000000007E-2</v>
      </c>
      <c r="AI30">
        <v>6.75</v>
      </c>
      <c r="AJ30">
        <v>26.29</v>
      </c>
      <c r="AK30">
        <v>17.53</v>
      </c>
      <c r="AL30">
        <v>0</v>
      </c>
      <c r="AM30">
        <v>175.45</v>
      </c>
      <c r="AN30">
        <v>0</v>
      </c>
      <c r="AO30">
        <v>0</v>
      </c>
    </row>
    <row r="31" spans="1:41">
      <c r="A31" t="s">
        <v>274</v>
      </c>
      <c r="G31" t="s">
        <v>73</v>
      </c>
      <c r="H31" s="74">
        <v>0.57999999999999996</v>
      </c>
      <c r="I31" s="47">
        <v>0</v>
      </c>
      <c r="J31" s="47">
        <v>180.88</v>
      </c>
      <c r="K31" s="47">
        <v>113.91999999999999</v>
      </c>
      <c r="L31" s="47">
        <v>6.85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W31">
        <v>8.76</v>
      </c>
      <c r="X31">
        <v>26.29</v>
      </c>
      <c r="Y31">
        <v>26.29</v>
      </c>
      <c r="Z31">
        <v>8.76</v>
      </c>
      <c r="AA31">
        <v>0</v>
      </c>
      <c r="AB31">
        <v>26.87</v>
      </c>
      <c r="AC31">
        <v>0</v>
      </c>
      <c r="AD31">
        <v>0</v>
      </c>
      <c r="AE31">
        <v>5.43</v>
      </c>
      <c r="AF31">
        <v>26.87</v>
      </c>
      <c r="AG31">
        <v>0.57999999999999996</v>
      </c>
      <c r="AH31">
        <v>0.1</v>
      </c>
      <c r="AI31">
        <v>6.75</v>
      </c>
      <c r="AJ31">
        <v>26.29</v>
      </c>
      <c r="AK31">
        <v>17.53</v>
      </c>
      <c r="AL31">
        <v>0</v>
      </c>
      <c r="AM31">
        <v>175.45</v>
      </c>
      <c r="AN31">
        <v>0</v>
      </c>
      <c r="AO31">
        <v>0</v>
      </c>
    </row>
    <row r="32" spans="1:41">
      <c r="A32" t="s">
        <v>275</v>
      </c>
      <c r="G32" t="s">
        <v>74</v>
      </c>
      <c r="H32" s="74">
        <v>0.57999999999999996</v>
      </c>
      <c r="I32" s="47">
        <v>0</v>
      </c>
      <c r="J32" s="47">
        <v>180.88</v>
      </c>
      <c r="K32" s="47">
        <v>113.91999999999999</v>
      </c>
      <c r="L32" s="47">
        <v>7.3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W32">
        <v>8.76</v>
      </c>
      <c r="X32">
        <v>26.29</v>
      </c>
      <c r="Y32">
        <v>26.29</v>
      </c>
      <c r="Z32">
        <v>8.76</v>
      </c>
      <c r="AA32">
        <v>0</v>
      </c>
      <c r="AB32">
        <v>26.87</v>
      </c>
      <c r="AC32">
        <v>0</v>
      </c>
      <c r="AD32">
        <v>0</v>
      </c>
      <c r="AE32">
        <v>5.43</v>
      </c>
      <c r="AF32">
        <v>26.87</v>
      </c>
      <c r="AG32">
        <v>0.57999999999999996</v>
      </c>
      <c r="AH32">
        <v>0.55000000000000004</v>
      </c>
      <c r="AI32">
        <v>6.75</v>
      </c>
      <c r="AJ32">
        <v>26.29</v>
      </c>
      <c r="AK32">
        <v>17.53</v>
      </c>
      <c r="AL32">
        <v>0</v>
      </c>
      <c r="AM32">
        <v>175.45</v>
      </c>
      <c r="AN32">
        <v>0</v>
      </c>
      <c r="AO32">
        <v>0</v>
      </c>
    </row>
    <row r="33" spans="1:41">
      <c r="A33" t="s">
        <v>276</v>
      </c>
      <c r="G33" t="s">
        <v>75</v>
      </c>
      <c r="H33" s="74">
        <v>0.57999999999999996</v>
      </c>
      <c r="I33" s="47">
        <v>0</v>
      </c>
      <c r="J33" s="47">
        <v>180.88</v>
      </c>
      <c r="K33" s="47">
        <v>113.91999999999999</v>
      </c>
      <c r="L33" s="47">
        <v>7.4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W33">
        <v>8.76</v>
      </c>
      <c r="X33">
        <v>26.29</v>
      </c>
      <c r="Y33">
        <v>26.29</v>
      </c>
      <c r="Z33">
        <v>8.76</v>
      </c>
      <c r="AA33">
        <v>0</v>
      </c>
      <c r="AB33">
        <v>26.87</v>
      </c>
      <c r="AC33">
        <v>0</v>
      </c>
      <c r="AD33">
        <v>0</v>
      </c>
      <c r="AE33">
        <v>5.43</v>
      </c>
      <c r="AF33">
        <v>26.87</v>
      </c>
      <c r="AG33">
        <v>0.57999999999999996</v>
      </c>
      <c r="AH33">
        <v>0.65</v>
      </c>
      <c r="AI33">
        <v>6.75</v>
      </c>
      <c r="AJ33">
        <v>26.29</v>
      </c>
      <c r="AK33">
        <v>17.53</v>
      </c>
      <c r="AL33">
        <v>0</v>
      </c>
      <c r="AM33">
        <v>175.45</v>
      </c>
      <c r="AN33">
        <v>0</v>
      </c>
      <c r="AO33">
        <v>0</v>
      </c>
    </row>
    <row r="34" spans="1:41">
      <c r="A34" t="s">
        <v>277</v>
      </c>
      <c r="G34" t="s">
        <v>76</v>
      </c>
      <c r="H34" s="74">
        <v>0.57999999999999996</v>
      </c>
      <c r="I34" s="47">
        <v>0</v>
      </c>
      <c r="J34" s="47">
        <v>180.88</v>
      </c>
      <c r="K34" s="47">
        <v>113.91999999999999</v>
      </c>
      <c r="L34" s="47">
        <v>7.59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W34">
        <v>8.76</v>
      </c>
      <c r="X34">
        <v>26.29</v>
      </c>
      <c r="Y34">
        <v>26.29</v>
      </c>
      <c r="Z34">
        <v>8.76</v>
      </c>
      <c r="AA34">
        <v>0</v>
      </c>
      <c r="AB34">
        <v>26.87</v>
      </c>
      <c r="AC34">
        <v>0</v>
      </c>
      <c r="AD34">
        <v>0</v>
      </c>
      <c r="AE34">
        <v>5.43</v>
      </c>
      <c r="AF34">
        <v>26.87</v>
      </c>
      <c r="AG34">
        <v>0.57999999999999996</v>
      </c>
      <c r="AH34">
        <v>0.84</v>
      </c>
      <c r="AI34">
        <v>6.75</v>
      </c>
      <c r="AJ34">
        <v>26.29</v>
      </c>
      <c r="AK34">
        <v>17.53</v>
      </c>
      <c r="AL34">
        <v>0</v>
      </c>
      <c r="AM34">
        <v>175.45</v>
      </c>
      <c r="AN34">
        <v>0</v>
      </c>
      <c r="AO34">
        <v>0</v>
      </c>
    </row>
    <row r="35" spans="1:41">
      <c r="A35" t="s">
        <v>279</v>
      </c>
      <c r="G35" t="s">
        <v>77</v>
      </c>
      <c r="H35" s="74">
        <v>0.96</v>
      </c>
      <c r="I35" s="47">
        <v>0</v>
      </c>
      <c r="J35" s="47">
        <v>180.88</v>
      </c>
      <c r="K35" s="47">
        <v>113.91999999999999</v>
      </c>
      <c r="L35" s="47">
        <v>8.81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8.76</v>
      </c>
      <c r="X35">
        <v>26.29</v>
      </c>
      <c r="Y35">
        <v>26.29</v>
      </c>
      <c r="Z35">
        <v>8.76</v>
      </c>
      <c r="AA35">
        <v>0</v>
      </c>
      <c r="AB35">
        <v>26.87</v>
      </c>
      <c r="AC35">
        <v>0</v>
      </c>
      <c r="AD35">
        <v>0</v>
      </c>
      <c r="AE35">
        <v>5.43</v>
      </c>
      <c r="AF35">
        <v>26.87</v>
      </c>
      <c r="AG35">
        <v>0.96</v>
      </c>
      <c r="AH35">
        <v>2.06</v>
      </c>
      <c r="AI35">
        <v>6.75</v>
      </c>
      <c r="AJ35">
        <v>26.29</v>
      </c>
      <c r="AK35">
        <v>17.53</v>
      </c>
      <c r="AL35">
        <v>0</v>
      </c>
      <c r="AM35">
        <v>175.45</v>
      </c>
      <c r="AN35">
        <v>0</v>
      </c>
      <c r="AO35">
        <v>0</v>
      </c>
    </row>
    <row r="36" spans="1:41">
      <c r="A36" t="s">
        <v>309</v>
      </c>
      <c r="G36" t="s">
        <v>78</v>
      </c>
      <c r="H36" s="74">
        <v>0.96</v>
      </c>
      <c r="I36" s="47">
        <v>0</v>
      </c>
      <c r="J36" s="47">
        <v>180.88</v>
      </c>
      <c r="K36" s="47">
        <v>113.91999999999999</v>
      </c>
      <c r="L36" s="47">
        <v>8.8000000000000007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8.76</v>
      </c>
      <c r="X36">
        <v>26.29</v>
      </c>
      <c r="Y36">
        <v>26.29</v>
      </c>
      <c r="Z36">
        <v>8.76</v>
      </c>
      <c r="AA36">
        <v>0</v>
      </c>
      <c r="AB36">
        <v>26.87</v>
      </c>
      <c r="AC36">
        <v>0</v>
      </c>
      <c r="AD36">
        <v>0</v>
      </c>
      <c r="AE36">
        <v>5.43</v>
      </c>
      <c r="AF36">
        <v>26.87</v>
      </c>
      <c r="AG36">
        <v>0.96</v>
      </c>
      <c r="AH36">
        <v>2.0499999999999998</v>
      </c>
      <c r="AI36">
        <v>6.75</v>
      </c>
      <c r="AJ36">
        <v>26.29</v>
      </c>
      <c r="AK36">
        <v>17.53</v>
      </c>
      <c r="AL36">
        <v>0</v>
      </c>
      <c r="AM36">
        <v>175.45</v>
      </c>
      <c r="AN36">
        <v>0</v>
      </c>
      <c r="AO36">
        <v>0</v>
      </c>
    </row>
    <row r="37" spans="1:41">
      <c r="A37" t="s">
        <v>310</v>
      </c>
      <c r="G37" t="s">
        <v>79</v>
      </c>
      <c r="H37" s="74">
        <v>0.96</v>
      </c>
      <c r="I37" s="47">
        <v>0</v>
      </c>
      <c r="J37" s="47">
        <v>180.88</v>
      </c>
      <c r="K37" s="47">
        <v>127.42999999999999</v>
      </c>
      <c r="L37" s="47">
        <v>8.4700000000000006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11.57</v>
      </c>
      <c r="X37">
        <v>28.92</v>
      </c>
      <c r="Y37">
        <v>28.92</v>
      </c>
      <c r="Z37">
        <v>11.57</v>
      </c>
      <c r="AA37">
        <v>0</v>
      </c>
      <c r="AB37">
        <v>26.87</v>
      </c>
      <c r="AC37">
        <v>0</v>
      </c>
      <c r="AD37">
        <v>0</v>
      </c>
      <c r="AE37">
        <v>5.43</v>
      </c>
      <c r="AF37">
        <v>26.87</v>
      </c>
      <c r="AG37">
        <v>0.96</v>
      </c>
      <c r="AH37">
        <v>1.72</v>
      </c>
      <c r="AI37">
        <v>6.75</v>
      </c>
      <c r="AJ37">
        <v>28.92</v>
      </c>
      <c r="AK37">
        <v>17.53</v>
      </c>
      <c r="AL37">
        <v>0</v>
      </c>
      <c r="AM37">
        <v>175.45</v>
      </c>
      <c r="AN37">
        <v>0</v>
      </c>
      <c r="AO37">
        <v>0</v>
      </c>
    </row>
    <row r="38" spans="1:41">
      <c r="A38" t="s">
        <v>311</v>
      </c>
      <c r="G38" t="s">
        <v>80</v>
      </c>
      <c r="H38" s="74">
        <v>0.96</v>
      </c>
      <c r="I38" s="47">
        <v>0</v>
      </c>
      <c r="J38" s="47">
        <v>180.88</v>
      </c>
      <c r="K38" s="47">
        <v>127.42999999999999</v>
      </c>
      <c r="L38" s="47">
        <v>8.7100000000000009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11.57</v>
      </c>
      <c r="X38">
        <v>28.92</v>
      </c>
      <c r="Y38">
        <v>28.92</v>
      </c>
      <c r="Z38">
        <v>11.57</v>
      </c>
      <c r="AA38">
        <v>0</v>
      </c>
      <c r="AB38">
        <v>26.87</v>
      </c>
      <c r="AC38">
        <v>0</v>
      </c>
      <c r="AD38">
        <v>0</v>
      </c>
      <c r="AE38">
        <v>5.43</v>
      </c>
      <c r="AF38">
        <v>26.87</v>
      </c>
      <c r="AG38">
        <v>0.96</v>
      </c>
      <c r="AH38">
        <v>1.96</v>
      </c>
      <c r="AI38">
        <v>6.75</v>
      </c>
      <c r="AJ38">
        <v>28.92</v>
      </c>
      <c r="AK38">
        <v>17.53</v>
      </c>
      <c r="AL38">
        <v>0</v>
      </c>
      <c r="AM38">
        <v>175.45</v>
      </c>
      <c r="AN38">
        <v>0</v>
      </c>
      <c r="AO38">
        <v>0</v>
      </c>
    </row>
    <row r="39" spans="1:41">
      <c r="A39" t="s">
        <v>312</v>
      </c>
      <c r="G39" t="s">
        <v>81</v>
      </c>
      <c r="H39" s="74">
        <v>0.87</v>
      </c>
      <c r="I39" s="47">
        <v>0</v>
      </c>
      <c r="J39" s="47">
        <v>180.88</v>
      </c>
      <c r="K39" s="47">
        <v>166.94</v>
      </c>
      <c r="L39" s="47">
        <v>9.2799999999999994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8.76</v>
      </c>
      <c r="X39">
        <v>26.29</v>
      </c>
      <c r="Y39">
        <v>26.29</v>
      </c>
      <c r="Z39">
        <v>8.76</v>
      </c>
      <c r="AA39">
        <v>0</v>
      </c>
      <c r="AB39">
        <v>26.87</v>
      </c>
      <c r="AC39">
        <v>10.6</v>
      </c>
      <c r="AD39">
        <v>0</v>
      </c>
      <c r="AE39">
        <v>5.43</v>
      </c>
      <c r="AF39">
        <v>26.87</v>
      </c>
      <c r="AG39">
        <v>0.87</v>
      </c>
      <c r="AH39">
        <v>2.5299999999999998</v>
      </c>
      <c r="AI39">
        <v>6.75</v>
      </c>
      <c r="AJ39">
        <v>26.29</v>
      </c>
      <c r="AK39">
        <v>17.53</v>
      </c>
      <c r="AL39">
        <v>42.42</v>
      </c>
      <c r="AM39">
        <v>175.45</v>
      </c>
      <c r="AN39">
        <v>0</v>
      </c>
      <c r="AO39">
        <v>0</v>
      </c>
    </row>
    <row r="40" spans="1:41">
      <c r="A40" t="s">
        <v>329</v>
      </c>
      <c r="G40" t="s">
        <v>82</v>
      </c>
      <c r="H40" s="74">
        <v>0.87</v>
      </c>
      <c r="I40" s="47">
        <v>0</v>
      </c>
      <c r="J40" s="47">
        <v>180.88</v>
      </c>
      <c r="K40" s="47">
        <v>166.94</v>
      </c>
      <c r="L40" s="47">
        <v>12.41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8.76</v>
      </c>
      <c r="X40">
        <v>26.29</v>
      </c>
      <c r="Y40">
        <v>26.29</v>
      </c>
      <c r="Z40">
        <v>8.76</v>
      </c>
      <c r="AA40">
        <v>0</v>
      </c>
      <c r="AB40">
        <v>26.87</v>
      </c>
      <c r="AC40">
        <v>10.6</v>
      </c>
      <c r="AD40">
        <v>0</v>
      </c>
      <c r="AE40">
        <v>5.43</v>
      </c>
      <c r="AF40">
        <v>26.87</v>
      </c>
      <c r="AG40">
        <v>0.87</v>
      </c>
      <c r="AH40">
        <v>5.66</v>
      </c>
      <c r="AI40">
        <v>6.75</v>
      </c>
      <c r="AJ40">
        <v>26.29</v>
      </c>
      <c r="AK40">
        <v>17.53</v>
      </c>
      <c r="AL40">
        <v>42.42</v>
      </c>
      <c r="AM40">
        <v>175.45</v>
      </c>
      <c r="AN40">
        <v>0</v>
      </c>
      <c r="AO40">
        <v>0</v>
      </c>
    </row>
    <row r="41" spans="1:41">
      <c r="A41" t="s">
        <v>330</v>
      </c>
      <c r="G41" t="s">
        <v>83</v>
      </c>
      <c r="H41" s="74">
        <v>0.87</v>
      </c>
      <c r="I41" s="47">
        <v>0</v>
      </c>
      <c r="J41" s="47">
        <v>180.88</v>
      </c>
      <c r="K41" s="47">
        <v>166.94</v>
      </c>
      <c r="L41" s="47">
        <v>13.43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8.76</v>
      </c>
      <c r="X41">
        <v>26.29</v>
      </c>
      <c r="Y41">
        <v>26.29</v>
      </c>
      <c r="Z41">
        <v>8.76</v>
      </c>
      <c r="AA41">
        <v>0</v>
      </c>
      <c r="AB41">
        <v>26.87</v>
      </c>
      <c r="AC41">
        <v>10.6</v>
      </c>
      <c r="AD41">
        <v>0</v>
      </c>
      <c r="AE41">
        <v>5.43</v>
      </c>
      <c r="AF41">
        <v>26.87</v>
      </c>
      <c r="AG41">
        <v>0.87</v>
      </c>
      <c r="AH41">
        <v>6.68</v>
      </c>
      <c r="AI41">
        <v>6.75</v>
      </c>
      <c r="AJ41">
        <v>26.29</v>
      </c>
      <c r="AK41">
        <v>17.53</v>
      </c>
      <c r="AL41">
        <v>42.42</v>
      </c>
      <c r="AM41">
        <v>175.45</v>
      </c>
      <c r="AN41">
        <v>0</v>
      </c>
      <c r="AO41">
        <v>0</v>
      </c>
    </row>
    <row r="42" spans="1:41">
      <c r="A42" t="s">
        <v>331</v>
      </c>
      <c r="G42" t="s">
        <v>84</v>
      </c>
      <c r="H42" s="74">
        <v>0.87</v>
      </c>
      <c r="I42" s="47">
        <v>0</v>
      </c>
      <c r="J42" s="47">
        <v>180.88</v>
      </c>
      <c r="K42" s="47">
        <v>166.94</v>
      </c>
      <c r="L42" s="47">
        <v>12.559999999999999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8.76</v>
      </c>
      <c r="X42">
        <v>26.29</v>
      </c>
      <c r="Y42">
        <v>26.29</v>
      </c>
      <c r="Z42">
        <v>8.76</v>
      </c>
      <c r="AA42">
        <v>0</v>
      </c>
      <c r="AB42">
        <v>26.87</v>
      </c>
      <c r="AC42">
        <v>10.6</v>
      </c>
      <c r="AD42">
        <v>0</v>
      </c>
      <c r="AE42">
        <v>5.43</v>
      </c>
      <c r="AF42">
        <v>26.87</v>
      </c>
      <c r="AG42">
        <v>0.87</v>
      </c>
      <c r="AH42">
        <v>5.81</v>
      </c>
      <c r="AI42">
        <v>6.75</v>
      </c>
      <c r="AJ42">
        <v>26.29</v>
      </c>
      <c r="AK42">
        <v>17.53</v>
      </c>
      <c r="AL42">
        <v>42.42</v>
      </c>
      <c r="AM42">
        <v>175.45</v>
      </c>
      <c r="AN42">
        <v>0</v>
      </c>
      <c r="AO42">
        <v>0</v>
      </c>
    </row>
    <row r="43" spans="1:41">
      <c r="A43" t="s">
        <v>337</v>
      </c>
      <c r="G43" t="s">
        <v>85</v>
      </c>
      <c r="H43" s="74">
        <v>0.87</v>
      </c>
      <c r="I43" s="47">
        <v>0</v>
      </c>
      <c r="J43" s="47">
        <v>180.79</v>
      </c>
      <c r="K43" s="47">
        <v>166.94</v>
      </c>
      <c r="L43" s="47">
        <v>11.33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8.76</v>
      </c>
      <c r="X43">
        <v>26.29</v>
      </c>
      <c r="Y43">
        <v>26.29</v>
      </c>
      <c r="Z43">
        <v>8.76</v>
      </c>
      <c r="AA43">
        <v>0</v>
      </c>
      <c r="AB43">
        <v>26.87</v>
      </c>
      <c r="AC43">
        <v>10.6</v>
      </c>
      <c r="AD43">
        <v>0</v>
      </c>
      <c r="AE43">
        <v>5.34</v>
      </c>
      <c r="AF43">
        <v>26.87</v>
      </c>
      <c r="AG43">
        <v>0.87</v>
      </c>
      <c r="AH43">
        <v>4.58</v>
      </c>
      <c r="AI43">
        <v>6.75</v>
      </c>
      <c r="AJ43">
        <v>26.29</v>
      </c>
      <c r="AK43">
        <v>17.53</v>
      </c>
      <c r="AL43">
        <v>42.42</v>
      </c>
      <c r="AM43">
        <v>175.45</v>
      </c>
      <c r="AN43">
        <v>0</v>
      </c>
      <c r="AO43">
        <v>0</v>
      </c>
    </row>
    <row r="44" spans="1:41">
      <c r="A44" t="s">
        <v>339</v>
      </c>
      <c r="G44" t="s">
        <v>86</v>
      </c>
      <c r="H44" s="74">
        <v>0.87</v>
      </c>
      <c r="I44" s="47">
        <v>0</v>
      </c>
      <c r="J44" s="47">
        <v>180.79</v>
      </c>
      <c r="K44" s="47">
        <v>166.94</v>
      </c>
      <c r="L44" s="47">
        <v>14.01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8.76</v>
      </c>
      <c r="X44">
        <v>26.29</v>
      </c>
      <c r="Y44">
        <v>26.29</v>
      </c>
      <c r="Z44">
        <v>8.76</v>
      </c>
      <c r="AA44">
        <v>0</v>
      </c>
      <c r="AB44">
        <v>26.87</v>
      </c>
      <c r="AC44">
        <v>10.6</v>
      </c>
      <c r="AD44">
        <v>0</v>
      </c>
      <c r="AE44">
        <v>5.34</v>
      </c>
      <c r="AF44">
        <v>26.87</v>
      </c>
      <c r="AG44">
        <v>0.87</v>
      </c>
      <c r="AH44">
        <v>7.26</v>
      </c>
      <c r="AI44">
        <v>6.75</v>
      </c>
      <c r="AJ44">
        <v>26.29</v>
      </c>
      <c r="AK44">
        <v>17.53</v>
      </c>
      <c r="AL44">
        <v>42.42</v>
      </c>
      <c r="AM44">
        <v>175.45</v>
      </c>
      <c r="AN44">
        <v>0</v>
      </c>
      <c r="AO44">
        <v>0</v>
      </c>
    </row>
    <row r="45" spans="1:41">
      <c r="A45" t="s">
        <v>358</v>
      </c>
      <c r="G45" t="s">
        <v>87</v>
      </c>
      <c r="H45" s="74">
        <v>0.87</v>
      </c>
      <c r="I45" s="47">
        <v>0</v>
      </c>
      <c r="J45" s="47">
        <v>180.79</v>
      </c>
      <c r="K45" s="47">
        <v>166.94</v>
      </c>
      <c r="L45" s="47">
        <v>10.43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8.76</v>
      </c>
      <c r="X45">
        <v>26.29</v>
      </c>
      <c r="Y45">
        <v>26.29</v>
      </c>
      <c r="Z45">
        <v>8.76</v>
      </c>
      <c r="AA45">
        <v>0</v>
      </c>
      <c r="AB45">
        <v>24.14</v>
      </c>
      <c r="AC45">
        <v>10.6</v>
      </c>
      <c r="AD45">
        <v>0</v>
      </c>
      <c r="AE45">
        <v>5.34</v>
      </c>
      <c r="AF45">
        <v>24.14</v>
      </c>
      <c r="AG45">
        <v>0.87</v>
      </c>
      <c r="AH45">
        <v>3.68</v>
      </c>
      <c r="AI45">
        <v>6.75</v>
      </c>
      <c r="AJ45">
        <v>26.29</v>
      </c>
      <c r="AK45">
        <v>17.53</v>
      </c>
      <c r="AL45">
        <v>42.42</v>
      </c>
      <c r="AM45">
        <v>175.45</v>
      </c>
      <c r="AN45">
        <v>0</v>
      </c>
      <c r="AO45">
        <v>0</v>
      </c>
    </row>
    <row r="46" spans="1:41">
      <c r="A46" t="s">
        <v>359</v>
      </c>
      <c r="G46" t="s">
        <v>88</v>
      </c>
      <c r="H46" s="74">
        <v>0.87</v>
      </c>
      <c r="I46" s="47">
        <v>0</v>
      </c>
      <c r="J46" s="47">
        <v>180.79</v>
      </c>
      <c r="K46" s="47">
        <v>166.94</v>
      </c>
      <c r="L46" s="47">
        <v>11.05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8.76</v>
      </c>
      <c r="X46">
        <v>26.29</v>
      </c>
      <c r="Y46">
        <v>26.29</v>
      </c>
      <c r="Z46">
        <v>8.76</v>
      </c>
      <c r="AA46">
        <v>0</v>
      </c>
      <c r="AB46">
        <v>24.14</v>
      </c>
      <c r="AC46">
        <v>10.6</v>
      </c>
      <c r="AD46">
        <v>0</v>
      </c>
      <c r="AE46">
        <v>5.34</v>
      </c>
      <c r="AF46">
        <v>24.14</v>
      </c>
      <c r="AG46">
        <v>0.87</v>
      </c>
      <c r="AH46">
        <v>4.3</v>
      </c>
      <c r="AI46">
        <v>6.75</v>
      </c>
      <c r="AJ46">
        <v>26.29</v>
      </c>
      <c r="AK46">
        <v>17.53</v>
      </c>
      <c r="AL46">
        <v>42.42</v>
      </c>
      <c r="AM46">
        <v>175.45</v>
      </c>
      <c r="AN46">
        <v>0</v>
      </c>
      <c r="AO46">
        <v>0</v>
      </c>
    </row>
    <row r="47" spans="1:41">
      <c r="A47" t="s">
        <v>360</v>
      </c>
      <c r="G47" t="s">
        <v>89</v>
      </c>
      <c r="H47" s="74">
        <v>0.87</v>
      </c>
      <c r="I47" s="47">
        <v>0</v>
      </c>
      <c r="J47" s="47">
        <v>180.79</v>
      </c>
      <c r="K47" s="47">
        <v>207.11</v>
      </c>
      <c r="L47" s="47">
        <v>11.49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12.42</v>
      </c>
      <c r="X47">
        <v>37.24</v>
      </c>
      <c r="Y47">
        <v>37.24</v>
      </c>
      <c r="Z47">
        <v>12.42</v>
      </c>
      <c r="AA47">
        <v>0</v>
      </c>
      <c r="AB47">
        <v>23.33</v>
      </c>
      <c r="AC47">
        <v>10.6</v>
      </c>
      <c r="AD47">
        <v>0</v>
      </c>
      <c r="AE47">
        <v>5.34</v>
      </c>
      <c r="AF47">
        <v>23.33</v>
      </c>
      <c r="AG47">
        <v>0.87</v>
      </c>
      <c r="AH47">
        <v>4.74</v>
      </c>
      <c r="AI47">
        <v>6.75</v>
      </c>
      <c r="AJ47">
        <v>37.24</v>
      </c>
      <c r="AK47">
        <v>17.53</v>
      </c>
      <c r="AL47">
        <v>42.42</v>
      </c>
      <c r="AM47">
        <v>175.45</v>
      </c>
      <c r="AN47">
        <v>0</v>
      </c>
      <c r="AO47">
        <v>0</v>
      </c>
    </row>
    <row r="48" spans="1:41">
      <c r="A48" t="s">
        <v>364</v>
      </c>
      <c r="G48" t="s">
        <v>90</v>
      </c>
      <c r="H48" s="74">
        <v>0.87</v>
      </c>
      <c r="I48" s="47">
        <v>0</v>
      </c>
      <c r="J48" s="47">
        <v>180.79</v>
      </c>
      <c r="K48" s="47">
        <v>207.11</v>
      </c>
      <c r="L48" s="47">
        <v>11.48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12.42</v>
      </c>
      <c r="X48">
        <v>37.24</v>
      </c>
      <c r="Y48">
        <v>37.24</v>
      </c>
      <c r="Z48">
        <v>12.42</v>
      </c>
      <c r="AA48">
        <v>0</v>
      </c>
      <c r="AB48">
        <v>23.33</v>
      </c>
      <c r="AC48">
        <v>10.6</v>
      </c>
      <c r="AD48">
        <v>0</v>
      </c>
      <c r="AE48">
        <v>5.34</v>
      </c>
      <c r="AF48">
        <v>23.33</v>
      </c>
      <c r="AG48">
        <v>0.87</v>
      </c>
      <c r="AH48">
        <v>4.7300000000000004</v>
      </c>
      <c r="AI48">
        <v>6.75</v>
      </c>
      <c r="AJ48">
        <v>37.24</v>
      </c>
      <c r="AK48">
        <v>17.53</v>
      </c>
      <c r="AL48">
        <v>42.42</v>
      </c>
      <c r="AM48">
        <v>175.45</v>
      </c>
      <c r="AN48">
        <v>0</v>
      </c>
      <c r="AO48">
        <v>0</v>
      </c>
    </row>
    <row r="49" spans="1:41">
      <c r="A49" t="s">
        <v>365</v>
      </c>
      <c r="G49" t="s">
        <v>91</v>
      </c>
      <c r="H49" s="74">
        <v>0.87</v>
      </c>
      <c r="I49" s="47">
        <v>0</v>
      </c>
      <c r="J49" s="47">
        <v>180.79</v>
      </c>
      <c r="K49" s="47">
        <v>207.11</v>
      </c>
      <c r="L49" s="47">
        <v>15.14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12.42</v>
      </c>
      <c r="X49">
        <v>37.24</v>
      </c>
      <c r="Y49">
        <v>37.24</v>
      </c>
      <c r="Z49">
        <v>12.42</v>
      </c>
      <c r="AA49">
        <v>0</v>
      </c>
      <c r="AB49">
        <v>23.33</v>
      </c>
      <c r="AC49">
        <v>10.6</v>
      </c>
      <c r="AD49">
        <v>0</v>
      </c>
      <c r="AE49">
        <v>5.34</v>
      </c>
      <c r="AF49">
        <v>23.33</v>
      </c>
      <c r="AG49">
        <v>0.87</v>
      </c>
      <c r="AH49">
        <v>8.39</v>
      </c>
      <c r="AI49">
        <v>6.75</v>
      </c>
      <c r="AJ49">
        <v>37.24</v>
      </c>
      <c r="AK49">
        <v>17.53</v>
      </c>
      <c r="AL49">
        <v>42.42</v>
      </c>
      <c r="AM49">
        <v>175.45</v>
      </c>
      <c r="AN49">
        <v>0</v>
      </c>
      <c r="AO49">
        <v>0</v>
      </c>
    </row>
    <row r="50" spans="1:41">
      <c r="A50" t="s">
        <v>366</v>
      </c>
      <c r="G50" t="s">
        <v>92</v>
      </c>
      <c r="H50" s="74">
        <v>0.87</v>
      </c>
      <c r="I50" s="47">
        <v>0</v>
      </c>
      <c r="J50" s="47">
        <v>180.79</v>
      </c>
      <c r="K50" s="47">
        <v>207.11</v>
      </c>
      <c r="L50" s="47">
        <v>14.45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12.42</v>
      </c>
      <c r="X50">
        <v>37.24</v>
      </c>
      <c r="Y50">
        <v>37.24</v>
      </c>
      <c r="Z50">
        <v>12.42</v>
      </c>
      <c r="AA50">
        <v>0</v>
      </c>
      <c r="AB50">
        <v>23.33</v>
      </c>
      <c r="AC50">
        <v>10.6</v>
      </c>
      <c r="AD50">
        <v>0</v>
      </c>
      <c r="AE50">
        <v>5.34</v>
      </c>
      <c r="AF50">
        <v>23.33</v>
      </c>
      <c r="AG50">
        <v>0.87</v>
      </c>
      <c r="AH50">
        <v>7.7</v>
      </c>
      <c r="AI50">
        <v>6.75</v>
      </c>
      <c r="AJ50">
        <v>37.24</v>
      </c>
      <c r="AK50">
        <v>17.53</v>
      </c>
      <c r="AL50">
        <v>42.42</v>
      </c>
      <c r="AM50">
        <v>175.45</v>
      </c>
      <c r="AN50">
        <v>0</v>
      </c>
      <c r="AO50">
        <v>0</v>
      </c>
    </row>
    <row r="51" spans="1:41">
      <c r="A51" t="s">
        <v>367</v>
      </c>
      <c r="G51" t="s">
        <v>93</v>
      </c>
      <c r="H51" s="74">
        <v>0.87</v>
      </c>
      <c r="I51" s="47">
        <v>0</v>
      </c>
      <c r="J51" s="47">
        <v>180.79</v>
      </c>
      <c r="K51" s="47">
        <v>207.11</v>
      </c>
      <c r="L51" s="47">
        <v>12.76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12.42</v>
      </c>
      <c r="X51">
        <v>37.24</v>
      </c>
      <c r="Y51">
        <v>37.24</v>
      </c>
      <c r="Z51">
        <v>12.42</v>
      </c>
      <c r="AA51">
        <v>0</v>
      </c>
      <c r="AB51">
        <v>26.87</v>
      </c>
      <c r="AC51">
        <v>10.6</v>
      </c>
      <c r="AD51">
        <v>0</v>
      </c>
      <c r="AE51">
        <v>5.34</v>
      </c>
      <c r="AF51">
        <v>26.87</v>
      </c>
      <c r="AG51">
        <v>0.87</v>
      </c>
      <c r="AH51">
        <v>6.01</v>
      </c>
      <c r="AI51">
        <v>6.75</v>
      </c>
      <c r="AJ51">
        <v>37.24</v>
      </c>
      <c r="AK51">
        <v>17.53</v>
      </c>
      <c r="AL51">
        <v>42.42</v>
      </c>
      <c r="AM51">
        <v>175.45</v>
      </c>
      <c r="AN51">
        <v>0</v>
      </c>
      <c r="AO51">
        <v>0</v>
      </c>
    </row>
    <row r="52" spans="1:41">
      <c r="A52" t="s">
        <v>368</v>
      </c>
      <c r="G52" t="s">
        <v>94</v>
      </c>
      <c r="H52" s="74">
        <v>0.87</v>
      </c>
      <c r="I52" s="47">
        <v>0</v>
      </c>
      <c r="J52" s="47">
        <v>180.79</v>
      </c>
      <c r="K52" s="47">
        <v>207.11</v>
      </c>
      <c r="L52" s="47">
        <v>12.969999999999999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12.42</v>
      </c>
      <c r="X52">
        <v>37.24</v>
      </c>
      <c r="Y52">
        <v>37.24</v>
      </c>
      <c r="Z52">
        <v>12.42</v>
      </c>
      <c r="AA52">
        <v>0</v>
      </c>
      <c r="AB52">
        <v>26.87</v>
      </c>
      <c r="AC52">
        <v>10.6</v>
      </c>
      <c r="AD52">
        <v>0</v>
      </c>
      <c r="AE52">
        <v>5.34</v>
      </c>
      <c r="AF52">
        <v>26.87</v>
      </c>
      <c r="AG52">
        <v>0.87</v>
      </c>
      <c r="AH52">
        <v>6.22</v>
      </c>
      <c r="AI52">
        <v>6.75</v>
      </c>
      <c r="AJ52">
        <v>37.24</v>
      </c>
      <c r="AK52">
        <v>17.53</v>
      </c>
      <c r="AL52">
        <v>42.42</v>
      </c>
      <c r="AM52">
        <v>175.45</v>
      </c>
      <c r="AN52">
        <v>0</v>
      </c>
      <c r="AO52">
        <v>0</v>
      </c>
    </row>
    <row r="53" spans="1:41">
      <c r="A53" t="s">
        <v>399</v>
      </c>
      <c r="G53" t="s">
        <v>95</v>
      </c>
      <c r="H53" s="74">
        <v>0.87</v>
      </c>
      <c r="I53" s="47">
        <v>0</v>
      </c>
      <c r="J53" s="47">
        <v>180.79</v>
      </c>
      <c r="K53" s="47">
        <v>207.11</v>
      </c>
      <c r="L53" s="47">
        <v>15.08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12.42</v>
      </c>
      <c r="X53">
        <v>37.24</v>
      </c>
      <c r="Y53">
        <v>37.24</v>
      </c>
      <c r="Z53">
        <v>12.42</v>
      </c>
      <c r="AA53">
        <v>0</v>
      </c>
      <c r="AB53">
        <v>26.87</v>
      </c>
      <c r="AC53">
        <v>10.6</v>
      </c>
      <c r="AD53">
        <v>0</v>
      </c>
      <c r="AE53">
        <v>5.34</v>
      </c>
      <c r="AF53">
        <v>26.87</v>
      </c>
      <c r="AG53">
        <v>0.87</v>
      </c>
      <c r="AH53">
        <v>8.33</v>
      </c>
      <c r="AI53">
        <v>6.75</v>
      </c>
      <c r="AJ53">
        <v>37.24</v>
      </c>
      <c r="AK53">
        <v>17.53</v>
      </c>
      <c r="AL53">
        <v>42.42</v>
      </c>
      <c r="AM53">
        <v>175.45</v>
      </c>
      <c r="AN53">
        <v>0</v>
      </c>
      <c r="AO53">
        <v>0</v>
      </c>
    </row>
    <row r="54" spans="1:41">
      <c r="A54" t="s">
        <v>398</v>
      </c>
      <c r="G54" t="s">
        <v>96</v>
      </c>
      <c r="H54" s="74">
        <v>0.87</v>
      </c>
      <c r="I54" s="47">
        <v>0</v>
      </c>
      <c r="J54" s="47">
        <v>180.79</v>
      </c>
      <c r="K54" s="47">
        <v>207.11</v>
      </c>
      <c r="L54" s="47">
        <v>12.74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12.42</v>
      </c>
      <c r="X54">
        <v>37.24</v>
      </c>
      <c r="Y54">
        <v>37.24</v>
      </c>
      <c r="Z54">
        <v>12.42</v>
      </c>
      <c r="AA54">
        <v>0</v>
      </c>
      <c r="AB54">
        <v>26.87</v>
      </c>
      <c r="AC54">
        <v>10.6</v>
      </c>
      <c r="AD54">
        <v>0</v>
      </c>
      <c r="AE54">
        <v>5.34</v>
      </c>
      <c r="AF54">
        <v>26.87</v>
      </c>
      <c r="AG54">
        <v>0.87</v>
      </c>
      <c r="AH54">
        <v>5.99</v>
      </c>
      <c r="AI54">
        <v>6.75</v>
      </c>
      <c r="AJ54">
        <v>37.24</v>
      </c>
      <c r="AK54">
        <v>17.53</v>
      </c>
      <c r="AL54">
        <v>42.42</v>
      </c>
      <c r="AM54">
        <v>175.45</v>
      </c>
      <c r="AN54">
        <v>0</v>
      </c>
      <c r="AO54">
        <v>0</v>
      </c>
    </row>
    <row r="55" spans="1:41">
      <c r="A55" t="s">
        <v>400</v>
      </c>
      <c r="G55" t="s">
        <v>97</v>
      </c>
      <c r="H55" s="74">
        <v>0.77</v>
      </c>
      <c r="I55" s="47">
        <v>0</v>
      </c>
      <c r="J55" s="47">
        <v>180.79</v>
      </c>
      <c r="K55" s="47">
        <v>207.11</v>
      </c>
      <c r="L55" s="47">
        <v>13.780000000000001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12.42</v>
      </c>
      <c r="X55">
        <v>37.24</v>
      </c>
      <c r="Y55">
        <v>37.24</v>
      </c>
      <c r="Z55">
        <v>12.42</v>
      </c>
      <c r="AA55">
        <v>0</v>
      </c>
      <c r="AB55">
        <v>26.87</v>
      </c>
      <c r="AC55">
        <v>10.6</v>
      </c>
      <c r="AD55">
        <v>0</v>
      </c>
      <c r="AE55">
        <v>5.34</v>
      </c>
      <c r="AF55">
        <v>26.87</v>
      </c>
      <c r="AG55">
        <v>0.77</v>
      </c>
      <c r="AH55">
        <v>7.03</v>
      </c>
      <c r="AI55">
        <v>6.75</v>
      </c>
      <c r="AJ55">
        <v>37.24</v>
      </c>
      <c r="AK55">
        <v>17.53</v>
      </c>
      <c r="AL55">
        <v>42.42</v>
      </c>
      <c r="AM55">
        <v>175.45</v>
      </c>
      <c r="AN55">
        <v>0</v>
      </c>
      <c r="AO55">
        <v>0</v>
      </c>
    </row>
    <row r="56" spans="1:41">
      <c r="A56" t="s">
        <v>400</v>
      </c>
      <c r="G56" t="s">
        <v>98</v>
      </c>
      <c r="H56" s="74">
        <v>0.77</v>
      </c>
      <c r="I56" s="47">
        <v>0</v>
      </c>
      <c r="J56" s="47">
        <v>180.79</v>
      </c>
      <c r="K56" s="47">
        <v>207.11</v>
      </c>
      <c r="L56" s="47">
        <v>11.11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12.42</v>
      </c>
      <c r="X56">
        <v>37.24</v>
      </c>
      <c r="Y56">
        <v>37.24</v>
      </c>
      <c r="Z56">
        <v>12.42</v>
      </c>
      <c r="AA56">
        <v>0</v>
      </c>
      <c r="AB56">
        <v>26.87</v>
      </c>
      <c r="AC56">
        <v>10.6</v>
      </c>
      <c r="AD56">
        <v>0</v>
      </c>
      <c r="AE56">
        <v>5.34</v>
      </c>
      <c r="AF56">
        <v>26.87</v>
      </c>
      <c r="AG56">
        <v>0.77</v>
      </c>
      <c r="AH56">
        <v>4.3600000000000003</v>
      </c>
      <c r="AI56">
        <v>6.75</v>
      </c>
      <c r="AJ56">
        <v>37.24</v>
      </c>
      <c r="AK56">
        <v>17.53</v>
      </c>
      <c r="AL56">
        <v>42.42</v>
      </c>
      <c r="AM56">
        <v>175.45</v>
      </c>
      <c r="AN56">
        <v>0</v>
      </c>
      <c r="AO56">
        <v>0</v>
      </c>
    </row>
    <row r="57" spans="1:41">
      <c r="G57" t="s">
        <v>99</v>
      </c>
      <c r="H57" s="74">
        <v>0.77</v>
      </c>
      <c r="I57" s="47">
        <v>0</v>
      </c>
      <c r="J57" s="47">
        <v>180.79</v>
      </c>
      <c r="K57" s="47">
        <v>207.11</v>
      </c>
      <c r="L57" s="47">
        <v>13.76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12.42</v>
      </c>
      <c r="X57">
        <v>37.24</v>
      </c>
      <c r="Y57">
        <v>37.24</v>
      </c>
      <c r="Z57">
        <v>12.42</v>
      </c>
      <c r="AA57">
        <v>0</v>
      </c>
      <c r="AB57">
        <v>26.87</v>
      </c>
      <c r="AC57">
        <v>10.6</v>
      </c>
      <c r="AD57">
        <v>0</v>
      </c>
      <c r="AE57">
        <v>5.34</v>
      </c>
      <c r="AF57">
        <v>26.87</v>
      </c>
      <c r="AG57">
        <v>0.77</v>
      </c>
      <c r="AH57">
        <v>7.01</v>
      </c>
      <c r="AI57">
        <v>6.75</v>
      </c>
      <c r="AJ57">
        <v>37.24</v>
      </c>
      <c r="AK57">
        <v>17.53</v>
      </c>
      <c r="AL57">
        <v>42.42</v>
      </c>
      <c r="AM57">
        <v>175.45</v>
      </c>
      <c r="AN57">
        <v>0</v>
      </c>
      <c r="AO57">
        <v>0</v>
      </c>
    </row>
    <row r="58" spans="1:41">
      <c r="G58" t="s">
        <v>100</v>
      </c>
      <c r="H58" s="74">
        <v>0.77</v>
      </c>
      <c r="I58" s="47">
        <v>0</v>
      </c>
      <c r="J58" s="47">
        <v>180.79</v>
      </c>
      <c r="K58" s="47">
        <v>207.11</v>
      </c>
      <c r="L58" s="47">
        <v>10.28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12.42</v>
      </c>
      <c r="X58">
        <v>37.24</v>
      </c>
      <c r="Y58">
        <v>37.24</v>
      </c>
      <c r="Z58">
        <v>12.42</v>
      </c>
      <c r="AA58">
        <v>0</v>
      </c>
      <c r="AB58">
        <v>26.87</v>
      </c>
      <c r="AC58">
        <v>10.6</v>
      </c>
      <c r="AD58">
        <v>0</v>
      </c>
      <c r="AE58">
        <v>5.34</v>
      </c>
      <c r="AF58">
        <v>26.87</v>
      </c>
      <c r="AG58">
        <v>0.77</v>
      </c>
      <c r="AH58">
        <v>3.53</v>
      </c>
      <c r="AI58">
        <v>6.75</v>
      </c>
      <c r="AJ58">
        <v>37.24</v>
      </c>
      <c r="AK58">
        <v>17.53</v>
      </c>
      <c r="AL58">
        <v>42.42</v>
      </c>
      <c r="AM58">
        <v>175.45</v>
      </c>
      <c r="AN58">
        <v>0</v>
      </c>
      <c r="AO58">
        <v>0</v>
      </c>
    </row>
    <row r="59" spans="1:41">
      <c r="G59" t="s">
        <v>101</v>
      </c>
      <c r="H59" s="74">
        <v>0.92</v>
      </c>
      <c r="I59" s="47">
        <v>0</v>
      </c>
      <c r="J59" s="47">
        <v>180.88</v>
      </c>
      <c r="K59" s="47">
        <v>207.11</v>
      </c>
      <c r="L59" s="47">
        <v>10.95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12.42</v>
      </c>
      <c r="X59">
        <v>37.24</v>
      </c>
      <c r="Y59">
        <v>37.24</v>
      </c>
      <c r="Z59">
        <v>12.42</v>
      </c>
      <c r="AA59">
        <v>0</v>
      </c>
      <c r="AB59">
        <v>26.87</v>
      </c>
      <c r="AC59">
        <v>10.6</v>
      </c>
      <c r="AD59">
        <v>0</v>
      </c>
      <c r="AE59">
        <v>5.43</v>
      </c>
      <c r="AF59">
        <v>26.87</v>
      </c>
      <c r="AG59">
        <v>0.92</v>
      </c>
      <c r="AH59">
        <v>4.2</v>
      </c>
      <c r="AI59">
        <v>6.75</v>
      </c>
      <c r="AJ59">
        <v>37.24</v>
      </c>
      <c r="AK59">
        <v>17.53</v>
      </c>
      <c r="AL59">
        <v>42.42</v>
      </c>
      <c r="AM59">
        <v>175.45</v>
      </c>
      <c r="AN59">
        <v>0</v>
      </c>
      <c r="AO59">
        <v>0</v>
      </c>
    </row>
    <row r="60" spans="1:41">
      <c r="G60" t="s">
        <v>102</v>
      </c>
      <c r="H60" s="74">
        <v>0.92</v>
      </c>
      <c r="I60" s="47">
        <v>0</v>
      </c>
      <c r="J60" s="47">
        <v>180.88</v>
      </c>
      <c r="K60" s="47">
        <v>207.11</v>
      </c>
      <c r="L60" s="47">
        <v>9.5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12.42</v>
      </c>
      <c r="X60">
        <v>37.24</v>
      </c>
      <c r="Y60">
        <v>37.24</v>
      </c>
      <c r="Z60">
        <v>12.42</v>
      </c>
      <c r="AA60">
        <v>0</v>
      </c>
      <c r="AB60">
        <v>26.87</v>
      </c>
      <c r="AC60">
        <v>10.6</v>
      </c>
      <c r="AD60">
        <v>0</v>
      </c>
      <c r="AE60">
        <v>5.43</v>
      </c>
      <c r="AF60">
        <v>26.87</v>
      </c>
      <c r="AG60">
        <v>0.92</v>
      </c>
      <c r="AH60">
        <v>2.75</v>
      </c>
      <c r="AI60">
        <v>6.75</v>
      </c>
      <c r="AJ60">
        <v>37.24</v>
      </c>
      <c r="AK60">
        <v>17.53</v>
      </c>
      <c r="AL60">
        <v>42.42</v>
      </c>
      <c r="AM60">
        <v>175.45</v>
      </c>
      <c r="AN60">
        <v>0</v>
      </c>
      <c r="AO60">
        <v>0</v>
      </c>
    </row>
    <row r="61" spans="1:41">
      <c r="G61" t="s">
        <v>103</v>
      </c>
      <c r="H61" s="74">
        <v>0.92</v>
      </c>
      <c r="I61" s="47">
        <v>0</v>
      </c>
      <c r="J61" s="47">
        <v>180.88</v>
      </c>
      <c r="K61" s="47">
        <v>207.11</v>
      </c>
      <c r="L61" s="47">
        <v>10.23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12.42</v>
      </c>
      <c r="X61">
        <v>37.24</v>
      </c>
      <c r="Y61">
        <v>37.24</v>
      </c>
      <c r="Z61">
        <v>12.42</v>
      </c>
      <c r="AA61">
        <v>0</v>
      </c>
      <c r="AB61">
        <v>26.87</v>
      </c>
      <c r="AC61">
        <v>10.6</v>
      </c>
      <c r="AD61">
        <v>0</v>
      </c>
      <c r="AE61">
        <v>5.43</v>
      </c>
      <c r="AF61">
        <v>26.87</v>
      </c>
      <c r="AG61">
        <v>0.92</v>
      </c>
      <c r="AH61">
        <v>3.48</v>
      </c>
      <c r="AI61">
        <v>6.75</v>
      </c>
      <c r="AJ61">
        <v>37.24</v>
      </c>
      <c r="AK61">
        <v>17.53</v>
      </c>
      <c r="AL61">
        <v>42.42</v>
      </c>
      <c r="AM61">
        <v>175.45</v>
      </c>
      <c r="AN61">
        <v>0</v>
      </c>
      <c r="AO61">
        <v>0</v>
      </c>
    </row>
    <row r="62" spans="1:41">
      <c r="G62" t="s">
        <v>104</v>
      </c>
      <c r="H62" s="74">
        <v>0.92</v>
      </c>
      <c r="I62" s="47">
        <v>0</v>
      </c>
      <c r="J62" s="47">
        <v>180.88</v>
      </c>
      <c r="K62" s="47">
        <v>207.11</v>
      </c>
      <c r="L62" s="47">
        <v>9.07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12.42</v>
      </c>
      <c r="X62">
        <v>37.24</v>
      </c>
      <c r="Y62">
        <v>37.24</v>
      </c>
      <c r="Z62">
        <v>12.42</v>
      </c>
      <c r="AA62">
        <v>0</v>
      </c>
      <c r="AB62">
        <v>26.87</v>
      </c>
      <c r="AC62">
        <v>10.6</v>
      </c>
      <c r="AD62">
        <v>0</v>
      </c>
      <c r="AE62">
        <v>5.43</v>
      </c>
      <c r="AF62">
        <v>26.87</v>
      </c>
      <c r="AG62">
        <v>0.92</v>
      </c>
      <c r="AH62">
        <v>2.3199999999999998</v>
      </c>
      <c r="AI62">
        <v>6.75</v>
      </c>
      <c r="AJ62">
        <v>37.24</v>
      </c>
      <c r="AK62">
        <v>17.53</v>
      </c>
      <c r="AL62">
        <v>42.42</v>
      </c>
      <c r="AM62">
        <v>175.45</v>
      </c>
      <c r="AN62">
        <v>0</v>
      </c>
      <c r="AO62">
        <v>0</v>
      </c>
    </row>
    <row r="63" spans="1:41">
      <c r="G63" t="s">
        <v>105</v>
      </c>
      <c r="H63" s="74">
        <v>0.92</v>
      </c>
      <c r="I63" s="47">
        <v>0</v>
      </c>
      <c r="J63" s="47">
        <v>180.88</v>
      </c>
      <c r="K63" s="47">
        <v>207.11</v>
      </c>
      <c r="L63" s="47">
        <v>8.49</v>
      </c>
      <c r="M63" s="75">
        <v>0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12.42</v>
      </c>
      <c r="X63">
        <v>37.24</v>
      </c>
      <c r="Y63">
        <v>37.24</v>
      </c>
      <c r="Z63">
        <v>12.42</v>
      </c>
      <c r="AA63">
        <v>0</v>
      </c>
      <c r="AB63">
        <v>26.87</v>
      </c>
      <c r="AC63">
        <v>10.6</v>
      </c>
      <c r="AD63">
        <v>0</v>
      </c>
      <c r="AE63">
        <v>5.43</v>
      </c>
      <c r="AF63">
        <v>26.87</v>
      </c>
      <c r="AG63">
        <v>0.92</v>
      </c>
      <c r="AH63">
        <v>1.74</v>
      </c>
      <c r="AI63">
        <v>6.75</v>
      </c>
      <c r="AJ63">
        <v>37.24</v>
      </c>
      <c r="AK63">
        <v>17.53</v>
      </c>
      <c r="AL63">
        <v>42.42</v>
      </c>
      <c r="AM63">
        <v>175.45</v>
      </c>
      <c r="AN63">
        <v>0</v>
      </c>
      <c r="AO63">
        <v>0</v>
      </c>
    </row>
    <row r="64" spans="1:41">
      <c r="G64" t="s">
        <v>106</v>
      </c>
      <c r="H64" s="74">
        <v>0.92</v>
      </c>
      <c r="I64" s="47">
        <v>0</v>
      </c>
      <c r="J64" s="47">
        <v>180.88</v>
      </c>
      <c r="K64" s="47">
        <v>207.11</v>
      </c>
      <c r="L64" s="47">
        <v>11.29</v>
      </c>
      <c r="M64" s="75">
        <v>0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12.42</v>
      </c>
      <c r="X64">
        <v>37.24</v>
      </c>
      <c r="Y64">
        <v>37.24</v>
      </c>
      <c r="Z64">
        <v>12.42</v>
      </c>
      <c r="AA64">
        <v>0</v>
      </c>
      <c r="AB64">
        <v>26.87</v>
      </c>
      <c r="AC64">
        <v>10.6</v>
      </c>
      <c r="AD64">
        <v>0</v>
      </c>
      <c r="AE64">
        <v>5.43</v>
      </c>
      <c r="AF64">
        <v>26.87</v>
      </c>
      <c r="AG64">
        <v>0.92</v>
      </c>
      <c r="AH64">
        <v>4.54</v>
      </c>
      <c r="AI64">
        <v>6.75</v>
      </c>
      <c r="AJ64">
        <v>37.24</v>
      </c>
      <c r="AK64">
        <v>17.53</v>
      </c>
      <c r="AL64">
        <v>42.42</v>
      </c>
      <c r="AM64">
        <v>175.45</v>
      </c>
      <c r="AN64">
        <v>0</v>
      </c>
      <c r="AO64">
        <v>0</v>
      </c>
    </row>
    <row r="65" spans="7:41">
      <c r="G65" t="s">
        <v>107</v>
      </c>
      <c r="H65" s="74">
        <v>0.92</v>
      </c>
      <c r="I65" s="47">
        <v>0</v>
      </c>
      <c r="J65" s="47">
        <v>180.88</v>
      </c>
      <c r="K65" s="47">
        <v>207.11</v>
      </c>
      <c r="L65" s="47">
        <v>13.2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12.42</v>
      </c>
      <c r="X65">
        <v>37.24</v>
      </c>
      <c r="Y65">
        <v>37.24</v>
      </c>
      <c r="Z65">
        <v>12.42</v>
      </c>
      <c r="AA65">
        <v>0</v>
      </c>
      <c r="AB65">
        <v>26.87</v>
      </c>
      <c r="AC65">
        <v>10.6</v>
      </c>
      <c r="AD65">
        <v>0</v>
      </c>
      <c r="AE65">
        <v>5.43</v>
      </c>
      <c r="AF65">
        <v>26.87</v>
      </c>
      <c r="AG65">
        <v>0.92</v>
      </c>
      <c r="AH65">
        <v>6.45</v>
      </c>
      <c r="AI65">
        <v>6.75</v>
      </c>
      <c r="AJ65">
        <v>37.24</v>
      </c>
      <c r="AK65">
        <v>17.53</v>
      </c>
      <c r="AL65">
        <v>42.42</v>
      </c>
      <c r="AM65">
        <v>175.45</v>
      </c>
      <c r="AN65">
        <v>0</v>
      </c>
      <c r="AO65">
        <v>0</v>
      </c>
    </row>
    <row r="66" spans="7:41">
      <c r="G66" t="s">
        <v>108</v>
      </c>
      <c r="H66" s="74">
        <v>0.92</v>
      </c>
      <c r="I66" s="47">
        <v>0</v>
      </c>
      <c r="J66" s="47">
        <v>180.88</v>
      </c>
      <c r="K66" s="47">
        <v>207.11</v>
      </c>
      <c r="L66" s="47">
        <v>10.92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12.42</v>
      </c>
      <c r="X66">
        <v>37.24</v>
      </c>
      <c r="Y66">
        <v>37.24</v>
      </c>
      <c r="Z66">
        <v>12.42</v>
      </c>
      <c r="AA66">
        <v>0</v>
      </c>
      <c r="AB66">
        <v>26.87</v>
      </c>
      <c r="AC66">
        <v>10.6</v>
      </c>
      <c r="AD66">
        <v>0</v>
      </c>
      <c r="AE66">
        <v>5.43</v>
      </c>
      <c r="AF66">
        <v>26.87</v>
      </c>
      <c r="AG66">
        <v>0.92</v>
      </c>
      <c r="AH66">
        <v>4.17</v>
      </c>
      <c r="AI66">
        <v>6.75</v>
      </c>
      <c r="AJ66">
        <v>37.24</v>
      </c>
      <c r="AK66">
        <v>17.53</v>
      </c>
      <c r="AL66">
        <v>42.42</v>
      </c>
      <c r="AM66">
        <v>175.45</v>
      </c>
      <c r="AN66">
        <v>0</v>
      </c>
      <c r="AO66">
        <v>0</v>
      </c>
    </row>
    <row r="67" spans="7:41">
      <c r="G67" t="s">
        <v>109</v>
      </c>
      <c r="H67" s="74">
        <v>0.77</v>
      </c>
      <c r="I67" s="47">
        <v>0</v>
      </c>
      <c r="J67" s="47">
        <v>180.88</v>
      </c>
      <c r="K67" s="47">
        <v>207.11</v>
      </c>
      <c r="L67" s="47">
        <v>9.879999999999999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12.42</v>
      </c>
      <c r="X67">
        <v>37.24</v>
      </c>
      <c r="Y67">
        <v>37.24</v>
      </c>
      <c r="Z67">
        <v>12.42</v>
      </c>
      <c r="AA67">
        <v>0</v>
      </c>
      <c r="AB67">
        <v>26.87</v>
      </c>
      <c r="AC67">
        <v>10.6</v>
      </c>
      <c r="AD67">
        <v>0</v>
      </c>
      <c r="AE67">
        <v>5.43</v>
      </c>
      <c r="AF67">
        <v>26.87</v>
      </c>
      <c r="AG67">
        <v>0.77</v>
      </c>
      <c r="AH67">
        <v>3.13</v>
      </c>
      <c r="AI67">
        <v>6.75</v>
      </c>
      <c r="AJ67">
        <v>37.24</v>
      </c>
      <c r="AK67">
        <v>17.53</v>
      </c>
      <c r="AL67">
        <v>42.42</v>
      </c>
      <c r="AM67">
        <v>175.45</v>
      </c>
      <c r="AN67">
        <v>0</v>
      </c>
      <c r="AO67">
        <v>0</v>
      </c>
    </row>
    <row r="68" spans="7:41">
      <c r="G68" t="s">
        <v>110</v>
      </c>
      <c r="H68" s="74">
        <v>0.77</v>
      </c>
      <c r="I68" s="47">
        <v>0</v>
      </c>
      <c r="J68" s="47">
        <v>180.88</v>
      </c>
      <c r="K68" s="47">
        <v>200.45</v>
      </c>
      <c r="L68" s="47">
        <v>9.98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12.42</v>
      </c>
      <c r="X68">
        <v>37.24</v>
      </c>
      <c r="Y68">
        <v>37.24</v>
      </c>
      <c r="Z68">
        <v>12.42</v>
      </c>
      <c r="AA68">
        <v>0</v>
      </c>
      <c r="AB68">
        <v>26.87</v>
      </c>
      <c r="AC68">
        <v>10.6</v>
      </c>
      <c r="AD68">
        <v>0</v>
      </c>
      <c r="AE68">
        <v>5.43</v>
      </c>
      <c r="AF68">
        <v>26.87</v>
      </c>
      <c r="AG68">
        <v>0.77</v>
      </c>
      <c r="AH68">
        <v>3.23</v>
      </c>
      <c r="AI68">
        <v>6.75</v>
      </c>
      <c r="AJ68">
        <v>37.24</v>
      </c>
      <c r="AK68">
        <v>17.53</v>
      </c>
      <c r="AL68">
        <v>35.76</v>
      </c>
      <c r="AM68">
        <v>175.45</v>
      </c>
      <c r="AN68">
        <v>0</v>
      </c>
      <c r="AO68">
        <v>0</v>
      </c>
    </row>
    <row r="69" spans="7:41">
      <c r="G69" t="s">
        <v>111</v>
      </c>
      <c r="H69" s="74">
        <v>0.77</v>
      </c>
      <c r="I69" s="47">
        <v>0</v>
      </c>
      <c r="J69" s="47">
        <v>180.88</v>
      </c>
      <c r="K69" s="47">
        <v>191.3</v>
      </c>
      <c r="L69" s="47">
        <v>9.2899999999999991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12.42</v>
      </c>
      <c r="X69">
        <v>37.24</v>
      </c>
      <c r="Y69">
        <v>37.24</v>
      </c>
      <c r="Z69">
        <v>12.42</v>
      </c>
      <c r="AA69">
        <v>0</v>
      </c>
      <c r="AB69">
        <v>0</v>
      </c>
      <c r="AC69">
        <v>8.58</v>
      </c>
      <c r="AD69">
        <v>0</v>
      </c>
      <c r="AE69">
        <v>5.43</v>
      </c>
      <c r="AF69">
        <v>0</v>
      </c>
      <c r="AG69">
        <v>0.77</v>
      </c>
      <c r="AH69">
        <v>2.54</v>
      </c>
      <c r="AI69">
        <v>6.75</v>
      </c>
      <c r="AJ69">
        <v>37.24</v>
      </c>
      <c r="AK69">
        <v>17.53</v>
      </c>
      <c r="AL69">
        <v>28.63</v>
      </c>
      <c r="AM69">
        <v>175.45</v>
      </c>
      <c r="AN69">
        <v>0</v>
      </c>
      <c r="AO69">
        <v>0</v>
      </c>
    </row>
    <row r="70" spans="7:41">
      <c r="G70" t="s">
        <v>112</v>
      </c>
      <c r="H70" s="74">
        <v>0.77</v>
      </c>
      <c r="I70" s="47">
        <v>0</v>
      </c>
      <c r="J70" s="47">
        <v>180.88</v>
      </c>
      <c r="K70" s="47">
        <v>185.03</v>
      </c>
      <c r="L70" s="47">
        <v>8.66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12.42</v>
      </c>
      <c r="X70">
        <v>37.24</v>
      </c>
      <c r="Y70">
        <v>37.24</v>
      </c>
      <c r="Z70">
        <v>12.42</v>
      </c>
      <c r="AA70">
        <v>0</v>
      </c>
      <c r="AB70">
        <v>0</v>
      </c>
      <c r="AC70">
        <v>9.25</v>
      </c>
      <c r="AD70">
        <v>0</v>
      </c>
      <c r="AE70">
        <v>5.43</v>
      </c>
      <c r="AF70">
        <v>0</v>
      </c>
      <c r="AG70">
        <v>0.77</v>
      </c>
      <c r="AH70">
        <v>1.91</v>
      </c>
      <c r="AI70">
        <v>6.75</v>
      </c>
      <c r="AJ70">
        <v>37.24</v>
      </c>
      <c r="AK70">
        <v>17.53</v>
      </c>
      <c r="AL70">
        <v>21.69</v>
      </c>
      <c r="AM70">
        <v>175.45</v>
      </c>
      <c r="AN70">
        <v>0</v>
      </c>
      <c r="AO70">
        <v>0</v>
      </c>
    </row>
    <row r="71" spans="7:41">
      <c r="G71" t="s">
        <v>113</v>
      </c>
      <c r="H71" s="74">
        <v>0.72</v>
      </c>
      <c r="I71" s="47">
        <v>0</v>
      </c>
      <c r="J71" s="47">
        <v>180.97</v>
      </c>
      <c r="K71" s="47">
        <v>154.09</v>
      </c>
      <c r="L71" s="47">
        <v>7.99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W71">
        <v>12.42</v>
      </c>
      <c r="X71">
        <v>37.24</v>
      </c>
      <c r="Y71">
        <v>37.24</v>
      </c>
      <c r="Z71">
        <v>12.42</v>
      </c>
      <c r="AA71">
        <v>0</v>
      </c>
      <c r="AB71">
        <v>0</v>
      </c>
      <c r="AC71">
        <v>0</v>
      </c>
      <c r="AD71">
        <v>0</v>
      </c>
      <c r="AE71">
        <v>5.52</v>
      </c>
      <c r="AF71">
        <v>0</v>
      </c>
      <c r="AG71">
        <v>0.72</v>
      </c>
      <c r="AH71">
        <v>1.24</v>
      </c>
      <c r="AI71">
        <v>6.75</v>
      </c>
      <c r="AJ71">
        <v>37.24</v>
      </c>
      <c r="AK71">
        <v>17.53</v>
      </c>
      <c r="AL71">
        <v>0</v>
      </c>
      <c r="AM71">
        <v>175.45</v>
      </c>
      <c r="AN71">
        <v>0</v>
      </c>
      <c r="AO71">
        <v>0</v>
      </c>
    </row>
    <row r="72" spans="7:41">
      <c r="G72" t="s">
        <v>114</v>
      </c>
      <c r="H72" s="74">
        <v>0.72</v>
      </c>
      <c r="I72" s="47">
        <v>0</v>
      </c>
      <c r="J72" s="47">
        <v>180.97</v>
      </c>
      <c r="K72" s="47">
        <v>159.23000000000002</v>
      </c>
      <c r="L72" s="47">
        <v>7.42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W72">
        <v>11.57</v>
      </c>
      <c r="X72">
        <v>39.520000000000003</v>
      </c>
      <c r="Y72">
        <v>39.520000000000003</v>
      </c>
      <c r="Z72">
        <v>11.57</v>
      </c>
      <c r="AA72">
        <v>0</v>
      </c>
      <c r="AB72">
        <v>0</v>
      </c>
      <c r="AC72">
        <v>0</v>
      </c>
      <c r="AD72">
        <v>0</v>
      </c>
      <c r="AE72">
        <v>5.52</v>
      </c>
      <c r="AF72">
        <v>0</v>
      </c>
      <c r="AG72">
        <v>0.72</v>
      </c>
      <c r="AH72">
        <v>0.67</v>
      </c>
      <c r="AI72">
        <v>6.75</v>
      </c>
      <c r="AJ72">
        <v>39.520000000000003</v>
      </c>
      <c r="AK72">
        <v>17.53</v>
      </c>
      <c r="AL72">
        <v>0</v>
      </c>
      <c r="AM72">
        <v>175.45</v>
      </c>
      <c r="AN72">
        <v>0</v>
      </c>
      <c r="AO72">
        <v>0</v>
      </c>
    </row>
    <row r="73" spans="7:41">
      <c r="G73" t="s">
        <v>115</v>
      </c>
      <c r="H73" s="74">
        <v>0.72</v>
      </c>
      <c r="I73" s="47">
        <v>0</v>
      </c>
      <c r="J73" s="47">
        <v>180.97</v>
      </c>
      <c r="K73" s="47">
        <v>159.23000000000002</v>
      </c>
      <c r="L73" s="47">
        <v>7.08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W73">
        <v>11.57</v>
      </c>
      <c r="X73">
        <v>39.520000000000003</v>
      </c>
      <c r="Y73">
        <v>39.520000000000003</v>
      </c>
      <c r="Z73">
        <v>11.57</v>
      </c>
      <c r="AA73">
        <v>0</v>
      </c>
      <c r="AB73">
        <v>0</v>
      </c>
      <c r="AC73">
        <v>0</v>
      </c>
      <c r="AD73">
        <v>0</v>
      </c>
      <c r="AE73">
        <v>5.52</v>
      </c>
      <c r="AF73">
        <v>0</v>
      </c>
      <c r="AG73">
        <v>0.72</v>
      </c>
      <c r="AH73">
        <v>0.33</v>
      </c>
      <c r="AI73">
        <v>6.75</v>
      </c>
      <c r="AJ73">
        <v>39.520000000000003</v>
      </c>
      <c r="AK73">
        <v>17.53</v>
      </c>
      <c r="AL73">
        <v>0</v>
      </c>
      <c r="AM73">
        <v>175.45</v>
      </c>
      <c r="AN73">
        <v>0</v>
      </c>
      <c r="AO73">
        <v>0</v>
      </c>
    </row>
    <row r="74" spans="7:41">
      <c r="G74" t="s">
        <v>116</v>
      </c>
      <c r="H74" s="74">
        <v>0.72</v>
      </c>
      <c r="I74" s="47">
        <v>0</v>
      </c>
      <c r="J74" s="47">
        <v>180.97</v>
      </c>
      <c r="K74" s="47">
        <v>159.23000000000002</v>
      </c>
      <c r="L74" s="47">
        <v>6.82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W74">
        <v>11.57</v>
      </c>
      <c r="X74">
        <v>39.520000000000003</v>
      </c>
      <c r="Y74">
        <v>39.520000000000003</v>
      </c>
      <c r="Z74">
        <v>11.57</v>
      </c>
      <c r="AA74">
        <v>0</v>
      </c>
      <c r="AB74">
        <v>19.09</v>
      </c>
      <c r="AC74">
        <v>0</v>
      </c>
      <c r="AD74">
        <v>0</v>
      </c>
      <c r="AE74">
        <v>5.52</v>
      </c>
      <c r="AF74">
        <v>19.09</v>
      </c>
      <c r="AG74">
        <v>0.72</v>
      </c>
      <c r="AH74">
        <v>7.0000000000000007E-2</v>
      </c>
      <c r="AI74">
        <v>6.75</v>
      </c>
      <c r="AJ74">
        <v>39.520000000000003</v>
      </c>
      <c r="AK74">
        <v>17.53</v>
      </c>
      <c r="AL74">
        <v>0</v>
      </c>
      <c r="AM74">
        <v>175.45</v>
      </c>
      <c r="AN74">
        <v>0</v>
      </c>
      <c r="AO74">
        <v>0</v>
      </c>
    </row>
    <row r="75" spans="7:41">
      <c r="G75" t="s">
        <v>117</v>
      </c>
      <c r="H75" s="74">
        <v>3.6100000000000003</v>
      </c>
      <c r="I75" s="47">
        <v>0</v>
      </c>
      <c r="J75" s="47">
        <v>181.16</v>
      </c>
      <c r="K75" s="47">
        <v>159.23000000000002</v>
      </c>
      <c r="L75" s="47">
        <v>6.78</v>
      </c>
      <c r="M75" s="75">
        <v>0</v>
      </c>
      <c r="N75" s="74">
        <v>0</v>
      </c>
      <c r="O75" s="47">
        <v>120.5</v>
      </c>
      <c r="P75" s="47">
        <v>0</v>
      </c>
      <c r="Q75" s="47">
        <v>0</v>
      </c>
      <c r="R75" s="47">
        <v>0</v>
      </c>
      <c r="S75" s="75">
        <v>0</v>
      </c>
      <c r="W75">
        <v>11.57</v>
      </c>
      <c r="X75">
        <v>39.520000000000003</v>
      </c>
      <c r="Y75">
        <v>39.520000000000003</v>
      </c>
      <c r="Z75">
        <v>11.57</v>
      </c>
      <c r="AA75">
        <v>120.5</v>
      </c>
      <c r="AB75">
        <v>0</v>
      </c>
      <c r="AC75">
        <v>0</v>
      </c>
      <c r="AD75">
        <v>2.89</v>
      </c>
      <c r="AE75">
        <v>5.71</v>
      </c>
      <c r="AF75">
        <v>31.61</v>
      </c>
      <c r="AG75">
        <v>0.72</v>
      </c>
      <c r="AH75">
        <v>0.03</v>
      </c>
      <c r="AI75">
        <v>6.75</v>
      </c>
      <c r="AJ75">
        <v>39.520000000000003</v>
      </c>
      <c r="AK75">
        <v>17.53</v>
      </c>
      <c r="AL75">
        <v>0</v>
      </c>
      <c r="AM75">
        <v>175.45</v>
      </c>
      <c r="AN75">
        <v>0</v>
      </c>
      <c r="AO75">
        <v>0</v>
      </c>
    </row>
    <row r="76" spans="7:41">
      <c r="G76" t="s">
        <v>118</v>
      </c>
      <c r="H76" s="74">
        <v>3.6100000000000003</v>
      </c>
      <c r="I76" s="47">
        <v>0</v>
      </c>
      <c r="J76" s="47">
        <v>181.16</v>
      </c>
      <c r="K76" s="47">
        <v>159.23000000000002</v>
      </c>
      <c r="L76" s="47">
        <v>6.78</v>
      </c>
      <c r="M76" s="75">
        <v>0</v>
      </c>
      <c r="N76" s="74">
        <v>0</v>
      </c>
      <c r="O76" s="47">
        <v>120.5</v>
      </c>
      <c r="P76" s="47">
        <v>0</v>
      </c>
      <c r="Q76" s="47">
        <v>0</v>
      </c>
      <c r="R76" s="47">
        <v>0</v>
      </c>
      <c r="S76" s="75">
        <v>0</v>
      </c>
      <c r="W76">
        <v>11.57</v>
      </c>
      <c r="X76">
        <v>39.520000000000003</v>
      </c>
      <c r="Y76">
        <v>39.520000000000003</v>
      </c>
      <c r="Z76">
        <v>11.57</v>
      </c>
      <c r="AA76">
        <v>120.5</v>
      </c>
      <c r="AB76">
        <v>0</v>
      </c>
      <c r="AC76">
        <v>0</v>
      </c>
      <c r="AD76">
        <v>2.89</v>
      </c>
      <c r="AE76">
        <v>5.71</v>
      </c>
      <c r="AF76">
        <v>31.61</v>
      </c>
      <c r="AG76">
        <v>0.72</v>
      </c>
      <c r="AH76">
        <v>0.03</v>
      </c>
      <c r="AI76">
        <v>6.75</v>
      </c>
      <c r="AJ76">
        <v>39.520000000000003</v>
      </c>
      <c r="AK76">
        <v>17.53</v>
      </c>
      <c r="AL76">
        <v>0</v>
      </c>
      <c r="AM76">
        <v>175.45</v>
      </c>
      <c r="AN76">
        <v>0</v>
      </c>
      <c r="AO76">
        <v>0</v>
      </c>
    </row>
    <row r="77" spans="7:41">
      <c r="G77" t="s">
        <v>119</v>
      </c>
      <c r="H77" s="74">
        <v>3.6100000000000003</v>
      </c>
      <c r="I77" s="47">
        <v>0</v>
      </c>
      <c r="J77" s="47">
        <v>181.16</v>
      </c>
      <c r="K77" s="47">
        <v>159.23000000000002</v>
      </c>
      <c r="L77" s="47">
        <v>6.77</v>
      </c>
      <c r="M77" s="75">
        <v>0</v>
      </c>
      <c r="N77" s="74">
        <v>0</v>
      </c>
      <c r="O77" s="47">
        <v>120.5</v>
      </c>
      <c r="P77" s="47">
        <v>0</v>
      </c>
      <c r="Q77" s="47">
        <v>0</v>
      </c>
      <c r="R77" s="47">
        <v>0</v>
      </c>
      <c r="S77" s="75">
        <v>0</v>
      </c>
      <c r="W77">
        <v>11.57</v>
      </c>
      <c r="X77">
        <v>39.520000000000003</v>
      </c>
      <c r="Y77">
        <v>39.520000000000003</v>
      </c>
      <c r="Z77">
        <v>11.57</v>
      </c>
      <c r="AA77">
        <v>120.5</v>
      </c>
      <c r="AB77">
        <v>31</v>
      </c>
      <c r="AC77">
        <v>0</v>
      </c>
      <c r="AD77">
        <v>2.89</v>
      </c>
      <c r="AE77">
        <v>5.71</v>
      </c>
      <c r="AF77">
        <v>31</v>
      </c>
      <c r="AG77">
        <v>0.72</v>
      </c>
      <c r="AH77">
        <v>0.02</v>
      </c>
      <c r="AI77">
        <v>6.75</v>
      </c>
      <c r="AJ77">
        <v>39.520000000000003</v>
      </c>
      <c r="AK77">
        <v>17.53</v>
      </c>
      <c r="AL77">
        <v>0</v>
      </c>
      <c r="AM77">
        <v>175.45</v>
      </c>
      <c r="AN77">
        <v>0</v>
      </c>
      <c r="AO77">
        <v>0</v>
      </c>
    </row>
    <row r="78" spans="7:41">
      <c r="G78" t="s">
        <v>120</v>
      </c>
      <c r="H78" s="74">
        <v>3.6100000000000003</v>
      </c>
      <c r="I78" s="47">
        <v>0</v>
      </c>
      <c r="J78" s="47">
        <v>181.16</v>
      </c>
      <c r="K78" s="47">
        <v>159.23000000000002</v>
      </c>
      <c r="L78" s="47">
        <v>6.75</v>
      </c>
      <c r="M78" s="75">
        <v>0</v>
      </c>
      <c r="N78" s="74">
        <v>0</v>
      </c>
      <c r="O78" s="47">
        <v>120.5</v>
      </c>
      <c r="P78" s="47">
        <v>0</v>
      </c>
      <c r="Q78" s="47">
        <v>0</v>
      </c>
      <c r="R78" s="47">
        <v>0</v>
      </c>
      <c r="S78" s="75">
        <v>0</v>
      </c>
      <c r="W78">
        <v>11.57</v>
      </c>
      <c r="X78">
        <v>39.520000000000003</v>
      </c>
      <c r="Y78">
        <v>39.520000000000003</v>
      </c>
      <c r="Z78">
        <v>11.57</v>
      </c>
      <c r="AA78">
        <v>120.5</v>
      </c>
      <c r="AB78">
        <v>31</v>
      </c>
      <c r="AC78">
        <v>0</v>
      </c>
      <c r="AD78">
        <v>2.89</v>
      </c>
      <c r="AE78">
        <v>5.71</v>
      </c>
      <c r="AF78">
        <v>31</v>
      </c>
      <c r="AG78">
        <v>0.72</v>
      </c>
      <c r="AH78">
        <v>0</v>
      </c>
      <c r="AI78">
        <v>6.75</v>
      </c>
      <c r="AJ78">
        <v>39.520000000000003</v>
      </c>
      <c r="AK78">
        <v>17.53</v>
      </c>
      <c r="AL78">
        <v>0</v>
      </c>
      <c r="AM78">
        <v>175.45</v>
      </c>
      <c r="AN78">
        <v>0</v>
      </c>
      <c r="AO78">
        <v>0</v>
      </c>
    </row>
    <row r="79" spans="7:41">
      <c r="G79" t="s">
        <v>121</v>
      </c>
      <c r="H79" s="74">
        <v>3.56</v>
      </c>
      <c r="I79" s="47">
        <v>0</v>
      </c>
      <c r="J79" s="47">
        <v>181.23999999999998</v>
      </c>
      <c r="K79" s="47">
        <v>159.23000000000002</v>
      </c>
      <c r="L79" s="47">
        <v>6.75</v>
      </c>
      <c r="M79" s="75">
        <v>0</v>
      </c>
      <c r="N79" s="74">
        <v>0</v>
      </c>
      <c r="O79" s="47">
        <v>120.5</v>
      </c>
      <c r="P79" s="47">
        <v>0</v>
      </c>
      <c r="Q79" s="47">
        <v>0</v>
      </c>
      <c r="R79" s="47">
        <v>0</v>
      </c>
      <c r="S79" s="75">
        <v>0</v>
      </c>
      <c r="W79">
        <v>11.57</v>
      </c>
      <c r="X79">
        <v>39.520000000000003</v>
      </c>
      <c r="Y79">
        <v>39.520000000000003</v>
      </c>
      <c r="Z79">
        <v>11.57</v>
      </c>
      <c r="AA79">
        <v>120.5</v>
      </c>
      <c r="AB79">
        <v>31</v>
      </c>
      <c r="AC79">
        <v>0</v>
      </c>
      <c r="AD79">
        <v>2.89</v>
      </c>
      <c r="AE79">
        <v>5.79</v>
      </c>
      <c r="AF79">
        <v>31</v>
      </c>
      <c r="AG79">
        <v>0.67</v>
      </c>
      <c r="AH79">
        <v>0</v>
      </c>
      <c r="AI79">
        <v>6.75</v>
      </c>
      <c r="AJ79">
        <v>39.520000000000003</v>
      </c>
      <c r="AK79">
        <v>17.53</v>
      </c>
      <c r="AL79">
        <v>0</v>
      </c>
      <c r="AM79">
        <v>175.45</v>
      </c>
      <c r="AN79">
        <v>0</v>
      </c>
      <c r="AO79">
        <v>0</v>
      </c>
    </row>
    <row r="80" spans="7:41">
      <c r="G80" t="s">
        <v>122</v>
      </c>
      <c r="H80" s="74">
        <v>3.56</v>
      </c>
      <c r="I80" s="47">
        <v>0</v>
      </c>
      <c r="J80" s="47">
        <v>181.23999999999998</v>
      </c>
      <c r="K80" s="47">
        <v>159.23000000000002</v>
      </c>
      <c r="L80" s="47">
        <v>6.75</v>
      </c>
      <c r="M80" s="75">
        <v>0</v>
      </c>
      <c r="N80" s="74">
        <v>0</v>
      </c>
      <c r="O80" s="47">
        <v>120.5</v>
      </c>
      <c r="P80" s="47">
        <v>0</v>
      </c>
      <c r="Q80" s="47">
        <v>0</v>
      </c>
      <c r="R80" s="47">
        <v>0</v>
      </c>
      <c r="S80" s="75">
        <v>0</v>
      </c>
      <c r="W80">
        <v>11.57</v>
      </c>
      <c r="X80">
        <v>39.520000000000003</v>
      </c>
      <c r="Y80">
        <v>39.520000000000003</v>
      </c>
      <c r="Z80">
        <v>11.57</v>
      </c>
      <c r="AA80">
        <v>120.5</v>
      </c>
      <c r="AB80">
        <v>31</v>
      </c>
      <c r="AC80">
        <v>0</v>
      </c>
      <c r="AD80">
        <v>2.89</v>
      </c>
      <c r="AE80">
        <v>5.79</v>
      </c>
      <c r="AF80">
        <v>31</v>
      </c>
      <c r="AG80">
        <v>0.67</v>
      </c>
      <c r="AH80">
        <v>0</v>
      </c>
      <c r="AI80">
        <v>6.75</v>
      </c>
      <c r="AJ80">
        <v>39.520000000000003</v>
      </c>
      <c r="AK80">
        <v>17.53</v>
      </c>
      <c r="AL80">
        <v>0</v>
      </c>
      <c r="AM80">
        <v>175.45</v>
      </c>
      <c r="AN80">
        <v>0</v>
      </c>
      <c r="AO80">
        <v>0</v>
      </c>
    </row>
    <row r="81" spans="7:41">
      <c r="G81" t="s">
        <v>123</v>
      </c>
      <c r="H81" s="74">
        <v>3.56</v>
      </c>
      <c r="I81" s="47">
        <v>0</v>
      </c>
      <c r="J81" s="47">
        <v>181.23999999999998</v>
      </c>
      <c r="K81" s="47">
        <v>159.23000000000002</v>
      </c>
      <c r="L81" s="47">
        <v>6.75</v>
      </c>
      <c r="M81" s="75">
        <v>0</v>
      </c>
      <c r="N81" s="74">
        <v>0</v>
      </c>
      <c r="O81" s="47">
        <v>120.5</v>
      </c>
      <c r="P81" s="47">
        <v>0</v>
      </c>
      <c r="Q81" s="47">
        <v>0</v>
      </c>
      <c r="R81" s="47">
        <v>0</v>
      </c>
      <c r="S81" s="75">
        <v>0</v>
      </c>
      <c r="W81">
        <v>11.57</v>
      </c>
      <c r="X81">
        <v>39.520000000000003</v>
      </c>
      <c r="Y81">
        <v>39.520000000000003</v>
      </c>
      <c r="Z81">
        <v>11.57</v>
      </c>
      <c r="AA81">
        <v>120.5</v>
      </c>
      <c r="AB81">
        <v>31.61</v>
      </c>
      <c r="AC81">
        <v>0</v>
      </c>
      <c r="AD81">
        <v>2.89</v>
      </c>
      <c r="AE81">
        <v>5.79</v>
      </c>
      <c r="AF81">
        <v>0</v>
      </c>
      <c r="AG81">
        <v>0.67</v>
      </c>
      <c r="AH81">
        <v>0</v>
      </c>
      <c r="AI81">
        <v>6.75</v>
      </c>
      <c r="AJ81">
        <v>39.520000000000003</v>
      </c>
      <c r="AK81">
        <v>17.53</v>
      </c>
      <c r="AL81">
        <v>0</v>
      </c>
      <c r="AM81">
        <v>175.45</v>
      </c>
      <c r="AN81">
        <v>0</v>
      </c>
      <c r="AO81">
        <v>0</v>
      </c>
    </row>
    <row r="82" spans="7:41">
      <c r="G82" t="s">
        <v>124</v>
      </c>
      <c r="H82" s="74">
        <v>3.56</v>
      </c>
      <c r="I82" s="47">
        <v>0</v>
      </c>
      <c r="J82" s="47">
        <v>181.23999999999998</v>
      </c>
      <c r="K82" s="47">
        <v>159.23000000000002</v>
      </c>
      <c r="L82" s="47">
        <v>6.75</v>
      </c>
      <c r="M82" s="75">
        <v>0</v>
      </c>
      <c r="N82" s="74">
        <v>0</v>
      </c>
      <c r="O82" s="47">
        <v>120.5</v>
      </c>
      <c r="P82" s="47">
        <v>0</v>
      </c>
      <c r="Q82" s="47">
        <v>0</v>
      </c>
      <c r="R82" s="47">
        <v>0</v>
      </c>
      <c r="S82" s="75">
        <v>0</v>
      </c>
      <c r="W82">
        <v>11.57</v>
      </c>
      <c r="X82">
        <v>39.520000000000003</v>
      </c>
      <c r="Y82">
        <v>39.520000000000003</v>
      </c>
      <c r="Z82">
        <v>11.57</v>
      </c>
      <c r="AA82">
        <v>120.5</v>
      </c>
      <c r="AB82">
        <v>31</v>
      </c>
      <c r="AC82">
        <v>0</v>
      </c>
      <c r="AD82">
        <v>2.89</v>
      </c>
      <c r="AE82">
        <v>5.79</v>
      </c>
      <c r="AF82">
        <v>0</v>
      </c>
      <c r="AG82">
        <v>0.67</v>
      </c>
      <c r="AH82">
        <v>0</v>
      </c>
      <c r="AI82">
        <v>6.75</v>
      </c>
      <c r="AJ82">
        <v>39.520000000000003</v>
      </c>
      <c r="AK82">
        <v>17.53</v>
      </c>
      <c r="AL82">
        <v>0</v>
      </c>
      <c r="AM82">
        <v>175.45</v>
      </c>
      <c r="AN82">
        <v>0</v>
      </c>
      <c r="AO82">
        <v>0</v>
      </c>
    </row>
    <row r="83" spans="7:41">
      <c r="G83" t="s">
        <v>125</v>
      </c>
      <c r="H83" s="74">
        <v>3.56</v>
      </c>
      <c r="I83" s="47">
        <v>0</v>
      </c>
      <c r="J83" s="47">
        <v>181.16</v>
      </c>
      <c r="K83" s="47">
        <v>159.23000000000002</v>
      </c>
      <c r="L83" s="47">
        <v>6.75</v>
      </c>
      <c r="M83" s="75">
        <v>0</v>
      </c>
      <c r="N83" s="74">
        <v>0</v>
      </c>
      <c r="O83" s="47">
        <v>192.8</v>
      </c>
      <c r="P83" s="47">
        <v>0</v>
      </c>
      <c r="Q83" s="47">
        <v>0</v>
      </c>
      <c r="R83" s="47">
        <v>0</v>
      </c>
      <c r="S83" s="75">
        <v>0</v>
      </c>
      <c r="W83">
        <v>11.57</v>
      </c>
      <c r="X83">
        <v>39.520000000000003</v>
      </c>
      <c r="Y83">
        <v>39.520000000000003</v>
      </c>
      <c r="Z83">
        <v>11.57</v>
      </c>
      <c r="AA83">
        <v>192.8</v>
      </c>
      <c r="AB83">
        <v>32</v>
      </c>
      <c r="AC83">
        <v>0</v>
      </c>
      <c r="AD83">
        <v>2.89</v>
      </c>
      <c r="AE83">
        <v>5.71</v>
      </c>
      <c r="AF83">
        <v>0</v>
      </c>
      <c r="AG83">
        <v>0.67</v>
      </c>
      <c r="AH83">
        <v>0</v>
      </c>
      <c r="AI83">
        <v>6.75</v>
      </c>
      <c r="AJ83">
        <v>39.520000000000003</v>
      </c>
      <c r="AK83">
        <v>17.53</v>
      </c>
      <c r="AL83">
        <v>0</v>
      </c>
      <c r="AM83">
        <v>175.45</v>
      </c>
      <c r="AN83">
        <v>0</v>
      </c>
      <c r="AO83">
        <v>0</v>
      </c>
    </row>
    <row r="84" spans="7:41">
      <c r="G84" t="s">
        <v>126</v>
      </c>
      <c r="H84" s="74">
        <v>3.56</v>
      </c>
      <c r="I84" s="47">
        <v>0</v>
      </c>
      <c r="J84" s="47">
        <v>181.16</v>
      </c>
      <c r="K84" s="47">
        <v>146.77000000000001</v>
      </c>
      <c r="L84" s="47">
        <v>6.75</v>
      </c>
      <c r="M84" s="75">
        <v>0</v>
      </c>
      <c r="N84" s="74">
        <v>0</v>
      </c>
      <c r="O84" s="47">
        <v>192.8</v>
      </c>
      <c r="P84" s="47">
        <v>0</v>
      </c>
      <c r="Q84" s="47">
        <v>0</v>
      </c>
      <c r="R84" s="47">
        <v>0</v>
      </c>
      <c r="S84" s="75">
        <v>0</v>
      </c>
      <c r="W84">
        <v>8.76</v>
      </c>
      <c r="X84">
        <v>37.24</v>
      </c>
      <c r="Y84">
        <v>37.24</v>
      </c>
      <c r="Z84">
        <v>8.76</v>
      </c>
      <c r="AA84">
        <v>192.8</v>
      </c>
      <c r="AB84">
        <v>32</v>
      </c>
      <c r="AC84">
        <v>0</v>
      </c>
      <c r="AD84">
        <v>2.89</v>
      </c>
      <c r="AE84">
        <v>5.71</v>
      </c>
      <c r="AF84">
        <v>0</v>
      </c>
      <c r="AG84">
        <v>0.67</v>
      </c>
      <c r="AH84">
        <v>0</v>
      </c>
      <c r="AI84">
        <v>6.75</v>
      </c>
      <c r="AJ84">
        <v>37.24</v>
      </c>
      <c r="AK84">
        <v>17.53</v>
      </c>
      <c r="AL84">
        <v>0</v>
      </c>
      <c r="AM84">
        <v>175.45</v>
      </c>
      <c r="AN84">
        <v>0</v>
      </c>
      <c r="AO84">
        <v>0</v>
      </c>
    </row>
    <row r="85" spans="7:41">
      <c r="G85" t="s">
        <v>127</v>
      </c>
      <c r="H85" s="74">
        <v>3.56</v>
      </c>
      <c r="I85" s="47">
        <v>0</v>
      </c>
      <c r="J85" s="47">
        <v>181.16</v>
      </c>
      <c r="K85" s="47">
        <v>146.77000000000001</v>
      </c>
      <c r="L85" s="47">
        <v>6.75</v>
      </c>
      <c r="M85" s="75">
        <v>0</v>
      </c>
      <c r="N85" s="74">
        <v>0</v>
      </c>
      <c r="O85" s="47">
        <v>192.8</v>
      </c>
      <c r="P85" s="47">
        <v>0</v>
      </c>
      <c r="Q85" s="47">
        <v>0</v>
      </c>
      <c r="R85" s="47">
        <v>0</v>
      </c>
      <c r="S85" s="75">
        <v>0</v>
      </c>
      <c r="W85">
        <v>8.76</v>
      </c>
      <c r="X85">
        <v>37.24</v>
      </c>
      <c r="Y85">
        <v>37.24</v>
      </c>
      <c r="Z85">
        <v>8.76</v>
      </c>
      <c r="AA85">
        <v>192.8</v>
      </c>
      <c r="AB85">
        <v>32</v>
      </c>
      <c r="AC85">
        <v>0</v>
      </c>
      <c r="AD85">
        <v>2.89</v>
      </c>
      <c r="AE85">
        <v>5.71</v>
      </c>
      <c r="AF85">
        <v>0</v>
      </c>
      <c r="AG85">
        <v>0.67</v>
      </c>
      <c r="AH85">
        <v>0</v>
      </c>
      <c r="AI85">
        <v>6.75</v>
      </c>
      <c r="AJ85">
        <v>37.24</v>
      </c>
      <c r="AK85">
        <v>17.53</v>
      </c>
      <c r="AL85">
        <v>0</v>
      </c>
      <c r="AM85">
        <v>175.45</v>
      </c>
      <c r="AN85">
        <v>0</v>
      </c>
      <c r="AO85">
        <v>0</v>
      </c>
    </row>
    <row r="86" spans="7:41">
      <c r="G86" t="s">
        <v>128</v>
      </c>
      <c r="H86" s="74">
        <v>3.56</v>
      </c>
      <c r="I86" s="47">
        <v>0</v>
      </c>
      <c r="J86" s="47">
        <v>181.16</v>
      </c>
      <c r="K86" s="47">
        <v>146.77000000000001</v>
      </c>
      <c r="L86" s="47">
        <v>6.75</v>
      </c>
      <c r="M86" s="75">
        <v>0</v>
      </c>
      <c r="N86" s="74">
        <v>0</v>
      </c>
      <c r="O86" s="47">
        <v>192.8</v>
      </c>
      <c r="P86" s="47">
        <v>0</v>
      </c>
      <c r="Q86" s="47">
        <v>0</v>
      </c>
      <c r="R86" s="47">
        <v>0</v>
      </c>
      <c r="S86" s="75">
        <v>0</v>
      </c>
      <c r="W86">
        <v>8.76</v>
      </c>
      <c r="X86">
        <v>37.24</v>
      </c>
      <c r="Y86">
        <v>37.24</v>
      </c>
      <c r="Z86">
        <v>8.76</v>
      </c>
      <c r="AA86">
        <v>192.8</v>
      </c>
      <c r="AB86">
        <v>32</v>
      </c>
      <c r="AC86">
        <v>0</v>
      </c>
      <c r="AD86">
        <v>2.89</v>
      </c>
      <c r="AE86">
        <v>5.71</v>
      </c>
      <c r="AF86">
        <v>0</v>
      </c>
      <c r="AG86">
        <v>0.67</v>
      </c>
      <c r="AH86">
        <v>0</v>
      </c>
      <c r="AI86">
        <v>6.75</v>
      </c>
      <c r="AJ86">
        <v>37.24</v>
      </c>
      <c r="AK86">
        <v>17.53</v>
      </c>
      <c r="AL86">
        <v>0</v>
      </c>
      <c r="AM86">
        <v>175.45</v>
      </c>
      <c r="AN86">
        <v>0</v>
      </c>
      <c r="AO86">
        <v>0</v>
      </c>
    </row>
    <row r="87" spans="7:41">
      <c r="G87" t="s">
        <v>129</v>
      </c>
      <c r="H87" s="74">
        <v>3.6100000000000003</v>
      </c>
      <c r="I87" s="47">
        <v>0</v>
      </c>
      <c r="J87" s="47">
        <v>181.06</v>
      </c>
      <c r="K87" s="47">
        <v>146.77000000000001</v>
      </c>
      <c r="L87" s="47">
        <v>6.75</v>
      </c>
      <c r="M87" s="75">
        <v>0</v>
      </c>
      <c r="N87" s="74">
        <v>0</v>
      </c>
      <c r="O87" s="47">
        <v>192.8</v>
      </c>
      <c r="P87" s="47">
        <v>0</v>
      </c>
      <c r="Q87" s="47">
        <v>0</v>
      </c>
      <c r="R87" s="47">
        <v>0</v>
      </c>
      <c r="S87" s="75">
        <v>0</v>
      </c>
      <c r="W87">
        <v>8.76</v>
      </c>
      <c r="X87">
        <v>37.24</v>
      </c>
      <c r="Y87">
        <v>37.24</v>
      </c>
      <c r="Z87">
        <v>8.76</v>
      </c>
      <c r="AA87">
        <v>192.8</v>
      </c>
      <c r="AB87">
        <v>0</v>
      </c>
      <c r="AC87">
        <v>0</v>
      </c>
      <c r="AD87">
        <v>2.89</v>
      </c>
      <c r="AE87">
        <v>5.61</v>
      </c>
      <c r="AF87">
        <v>0</v>
      </c>
      <c r="AG87">
        <v>0.72</v>
      </c>
      <c r="AH87">
        <v>0</v>
      </c>
      <c r="AI87">
        <v>6.75</v>
      </c>
      <c r="AJ87">
        <v>37.24</v>
      </c>
      <c r="AK87">
        <v>17.53</v>
      </c>
      <c r="AL87">
        <v>0</v>
      </c>
      <c r="AM87">
        <v>175.45</v>
      </c>
      <c r="AN87">
        <v>0</v>
      </c>
      <c r="AO87">
        <v>0</v>
      </c>
    </row>
    <row r="88" spans="7:41">
      <c r="G88" t="s">
        <v>130</v>
      </c>
      <c r="H88" s="74">
        <v>3.6100000000000003</v>
      </c>
      <c r="I88" s="47">
        <v>0</v>
      </c>
      <c r="J88" s="47">
        <v>181.06</v>
      </c>
      <c r="K88" s="47">
        <v>146.77000000000001</v>
      </c>
      <c r="L88" s="47">
        <v>6.75</v>
      </c>
      <c r="M88" s="75">
        <v>0</v>
      </c>
      <c r="N88" s="74">
        <v>0</v>
      </c>
      <c r="O88" s="47">
        <v>192.8</v>
      </c>
      <c r="P88" s="47">
        <v>0</v>
      </c>
      <c r="Q88" s="47">
        <v>0</v>
      </c>
      <c r="R88" s="47">
        <v>0</v>
      </c>
      <c r="S88" s="75">
        <v>0</v>
      </c>
      <c r="W88">
        <v>8.76</v>
      </c>
      <c r="X88">
        <v>37.24</v>
      </c>
      <c r="Y88">
        <v>37.24</v>
      </c>
      <c r="Z88">
        <v>8.76</v>
      </c>
      <c r="AA88">
        <v>192.8</v>
      </c>
      <c r="AB88">
        <v>0</v>
      </c>
      <c r="AC88">
        <v>0</v>
      </c>
      <c r="AD88">
        <v>2.89</v>
      </c>
      <c r="AE88">
        <v>5.61</v>
      </c>
      <c r="AF88">
        <v>0</v>
      </c>
      <c r="AG88">
        <v>0.72</v>
      </c>
      <c r="AH88">
        <v>0</v>
      </c>
      <c r="AI88">
        <v>6.75</v>
      </c>
      <c r="AJ88">
        <v>37.24</v>
      </c>
      <c r="AK88">
        <v>17.53</v>
      </c>
      <c r="AL88">
        <v>0</v>
      </c>
      <c r="AM88">
        <v>175.45</v>
      </c>
      <c r="AN88">
        <v>0</v>
      </c>
      <c r="AO88">
        <v>0</v>
      </c>
    </row>
    <row r="89" spans="7:41">
      <c r="G89" t="s">
        <v>131</v>
      </c>
      <c r="H89" s="74">
        <v>3.6100000000000003</v>
      </c>
      <c r="I89" s="47">
        <v>0</v>
      </c>
      <c r="J89" s="47">
        <v>181.06</v>
      </c>
      <c r="K89" s="47">
        <v>146.77000000000001</v>
      </c>
      <c r="L89" s="47">
        <v>6.75</v>
      </c>
      <c r="M89" s="75">
        <v>0</v>
      </c>
      <c r="N89" s="74">
        <v>0</v>
      </c>
      <c r="O89" s="47">
        <v>192.8</v>
      </c>
      <c r="P89" s="47">
        <v>0</v>
      </c>
      <c r="Q89" s="47">
        <v>0</v>
      </c>
      <c r="R89" s="47">
        <v>0</v>
      </c>
      <c r="S89" s="75">
        <v>0</v>
      </c>
      <c r="W89">
        <v>8.76</v>
      </c>
      <c r="X89">
        <v>37.24</v>
      </c>
      <c r="Y89">
        <v>37.24</v>
      </c>
      <c r="Z89">
        <v>8.76</v>
      </c>
      <c r="AA89">
        <v>192.8</v>
      </c>
      <c r="AB89">
        <v>0</v>
      </c>
      <c r="AC89">
        <v>0</v>
      </c>
      <c r="AD89">
        <v>2.89</v>
      </c>
      <c r="AE89">
        <v>5.61</v>
      </c>
      <c r="AF89">
        <v>0</v>
      </c>
      <c r="AG89">
        <v>0.72</v>
      </c>
      <c r="AH89">
        <v>0</v>
      </c>
      <c r="AI89">
        <v>6.75</v>
      </c>
      <c r="AJ89">
        <v>37.24</v>
      </c>
      <c r="AK89">
        <v>17.53</v>
      </c>
      <c r="AL89">
        <v>0</v>
      </c>
      <c r="AM89">
        <v>175.45</v>
      </c>
      <c r="AN89">
        <v>0</v>
      </c>
      <c r="AO89">
        <v>0</v>
      </c>
    </row>
    <row r="90" spans="7:41">
      <c r="G90" t="s">
        <v>132</v>
      </c>
      <c r="H90" s="74">
        <v>3.6100000000000003</v>
      </c>
      <c r="I90" s="47">
        <v>0</v>
      </c>
      <c r="J90" s="47">
        <v>181.06</v>
      </c>
      <c r="K90" s="47">
        <v>146.77000000000001</v>
      </c>
      <c r="L90" s="47">
        <v>6.75</v>
      </c>
      <c r="M90" s="75">
        <v>0</v>
      </c>
      <c r="N90" s="74">
        <v>0</v>
      </c>
      <c r="O90" s="47">
        <v>192.8</v>
      </c>
      <c r="P90" s="47">
        <v>0</v>
      </c>
      <c r="Q90" s="47">
        <v>0</v>
      </c>
      <c r="R90" s="47">
        <v>0</v>
      </c>
      <c r="S90" s="75">
        <v>0</v>
      </c>
      <c r="W90">
        <v>8.76</v>
      </c>
      <c r="X90">
        <v>37.24</v>
      </c>
      <c r="Y90">
        <v>37.24</v>
      </c>
      <c r="Z90">
        <v>8.76</v>
      </c>
      <c r="AA90">
        <v>192.8</v>
      </c>
      <c r="AB90">
        <v>0</v>
      </c>
      <c r="AC90">
        <v>0</v>
      </c>
      <c r="AD90">
        <v>2.89</v>
      </c>
      <c r="AE90">
        <v>5.61</v>
      </c>
      <c r="AF90">
        <v>0</v>
      </c>
      <c r="AG90">
        <v>0.72</v>
      </c>
      <c r="AH90">
        <v>0</v>
      </c>
      <c r="AI90">
        <v>6.75</v>
      </c>
      <c r="AJ90">
        <v>37.24</v>
      </c>
      <c r="AK90">
        <v>17.53</v>
      </c>
      <c r="AL90">
        <v>0</v>
      </c>
      <c r="AM90">
        <v>175.45</v>
      </c>
      <c r="AN90">
        <v>0</v>
      </c>
      <c r="AO90">
        <v>0</v>
      </c>
    </row>
    <row r="91" spans="7:41">
      <c r="G91" t="s">
        <v>133</v>
      </c>
      <c r="H91" s="74">
        <v>3.56</v>
      </c>
      <c r="I91" s="47">
        <v>0</v>
      </c>
      <c r="J91" s="47">
        <v>181.06</v>
      </c>
      <c r="K91" s="47">
        <v>146.77000000000001</v>
      </c>
      <c r="L91" s="47">
        <v>6.75</v>
      </c>
      <c r="M91" s="75">
        <v>0</v>
      </c>
      <c r="N91" s="74">
        <v>91.71</v>
      </c>
      <c r="O91" s="47">
        <v>223.37</v>
      </c>
      <c r="P91" s="47">
        <v>0</v>
      </c>
      <c r="Q91" s="47">
        <v>0</v>
      </c>
      <c r="R91" s="47">
        <v>0</v>
      </c>
      <c r="S91" s="75">
        <v>0</v>
      </c>
      <c r="W91">
        <v>8.76</v>
      </c>
      <c r="X91">
        <v>37.24</v>
      </c>
      <c r="Y91">
        <v>37.24</v>
      </c>
      <c r="Z91">
        <v>8.76</v>
      </c>
      <c r="AA91">
        <v>192.8</v>
      </c>
      <c r="AB91">
        <v>0</v>
      </c>
      <c r="AC91">
        <v>0</v>
      </c>
      <c r="AD91">
        <v>2.89</v>
      </c>
      <c r="AE91">
        <v>5.61</v>
      </c>
      <c r="AF91">
        <v>0</v>
      </c>
      <c r="AG91">
        <v>0.67</v>
      </c>
      <c r="AH91">
        <v>0</v>
      </c>
      <c r="AI91">
        <v>6.75</v>
      </c>
      <c r="AJ91">
        <v>37.24</v>
      </c>
      <c r="AK91">
        <v>17.53</v>
      </c>
      <c r="AL91">
        <v>0</v>
      </c>
      <c r="AM91">
        <v>175.45</v>
      </c>
      <c r="AN91">
        <v>91.71</v>
      </c>
      <c r="AO91">
        <v>30.57</v>
      </c>
    </row>
    <row r="92" spans="7:41">
      <c r="G92" t="s">
        <v>134</v>
      </c>
      <c r="H92" s="74">
        <v>3.56</v>
      </c>
      <c r="I92" s="47">
        <v>0</v>
      </c>
      <c r="J92" s="47">
        <v>181.06</v>
      </c>
      <c r="K92" s="47">
        <v>146.77000000000001</v>
      </c>
      <c r="L92" s="47">
        <v>6.75</v>
      </c>
      <c r="M92" s="75">
        <v>0</v>
      </c>
      <c r="N92" s="74">
        <v>91.71</v>
      </c>
      <c r="O92" s="47">
        <v>223.37</v>
      </c>
      <c r="P92" s="47">
        <v>0</v>
      </c>
      <c r="Q92" s="47">
        <v>0</v>
      </c>
      <c r="R92" s="47">
        <v>0</v>
      </c>
      <c r="S92" s="75">
        <v>0</v>
      </c>
      <c r="W92">
        <v>8.76</v>
      </c>
      <c r="X92">
        <v>37.24</v>
      </c>
      <c r="Y92">
        <v>37.24</v>
      </c>
      <c r="Z92">
        <v>8.76</v>
      </c>
      <c r="AA92">
        <v>192.8</v>
      </c>
      <c r="AB92">
        <v>0</v>
      </c>
      <c r="AC92">
        <v>0</v>
      </c>
      <c r="AD92">
        <v>2.89</v>
      </c>
      <c r="AE92">
        <v>5.61</v>
      </c>
      <c r="AF92">
        <v>0</v>
      </c>
      <c r="AG92">
        <v>0.67</v>
      </c>
      <c r="AH92">
        <v>0</v>
      </c>
      <c r="AI92">
        <v>6.75</v>
      </c>
      <c r="AJ92">
        <v>37.24</v>
      </c>
      <c r="AK92">
        <v>17.53</v>
      </c>
      <c r="AL92">
        <v>0</v>
      </c>
      <c r="AM92">
        <v>175.45</v>
      </c>
      <c r="AN92">
        <v>91.71</v>
      </c>
      <c r="AO92">
        <v>30.57</v>
      </c>
    </row>
    <row r="93" spans="7:41">
      <c r="G93" t="s">
        <v>135</v>
      </c>
      <c r="H93" s="74">
        <v>3.56</v>
      </c>
      <c r="I93" s="47">
        <v>0</v>
      </c>
      <c r="J93" s="47">
        <v>181.06</v>
      </c>
      <c r="K93" s="47">
        <v>146.77000000000001</v>
      </c>
      <c r="L93" s="47">
        <v>6.75</v>
      </c>
      <c r="M93" s="75">
        <v>0</v>
      </c>
      <c r="N93" s="74">
        <v>91.71</v>
      </c>
      <c r="O93" s="47">
        <v>223.37</v>
      </c>
      <c r="P93" s="47">
        <v>0</v>
      </c>
      <c r="Q93" s="47">
        <v>0</v>
      </c>
      <c r="R93" s="47">
        <v>0</v>
      </c>
      <c r="S93" s="75">
        <v>0</v>
      </c>
      <c r="W93">
        <v>8.76</v>
      </c>
      <c r="X93">
        <v>37.24</v>
      </c>
      <c r="Y93">
        <v>37.24</v>
      </c>
      <c r="Z93">
        <v>8.76</v>
      </c>
      <c r="AA93">
        <v>192.8</v>
      </c>
      <c r="AB93">
        <v>0</v>
      </c>
      <c r="AC93">
        <v>0</v>
      </c>
      <c r="AD93">
        <v>2.89</v>
      </c>
      <c r="AE93">
        <v>5.61</v>
      </c>
      <c r="AF93">
        <v>0</v>
      </c>
      <c r="AG93">
        <v>0.67</v>
      </c>
      <c r="AH93">
        <v>0</v>
      </c>
      <c r="AI93">
        <v>6.75</v>
      </c>
      <c r="AJ93">
        <v>37.24</v>
      </c>
      <c r="AK93">
        <v>17.53</v>
      </c>
      <c r="AL93">
        <v>0</v>
      </c>
      <c r="AM93">
        <v>175.45</v>
      </c>
      <c r="AN93">
        <v>91.71</v>
      </c>
      <c r="AO93">
        <v>30.57</v>
      </c>
    </row>
    <row r="94" spans="7:41">
      <c r="G94" t="s">
        <v>136</v>
      </c>
      <c r="H94" s="74">
        <v>3.56</v>
      </c>
      <c r="I94" s="47">
        <v>0</v>
      </c>
      <c r="J94" s="47">
        <v>181.06</v>
      </c>
      <c r="K94" s="47">
        <v>146.77000000000001</v>
      </c>
      <c r="L94" s="47">
        <v>6.75</v>
      </c>
      <c r="M94" s="75">
        <v>0</v>
      </c>
      <c r="N94" s="74">
        <v>91.71</v>
      </c>
      <c r="O94" s="47">
        <v>223.37</v>
      </c>
      <c r="P94" s="47">
        <v>0</v>
      </c>
      <c r="Q94" s="47">
        <v>0</v>
      </c>
      <c r="R94" s="47">
        <v>0</v>
      </c>
      <c r="S94" s="75">
        <v>0</v>
      </c>
      <c r="W94">
        <v>8.76</v>
      </c>
      <c r="X94">
        <v>37.24</v>
      </c>
      <c r="Y94">
        <v>37.24</v>
      </c>
      <c r="Z94">
        <v>8.76</v>
      </c>
      <c r="AA94">
        <v>192.8</v>
      </c>
      <c r="AB94">
        <v>0</v>
      </c>
      <c r="AC94">
        <v>0</v>
      </c>
      <c r="AD94">
        <v>2.89</v>
      </c>
      <c r="AE94">
        <v>5.61</v>
      </c>
      <c r="AF94">
        <v>0</v>
      </c>
      <c r="AG94">
        <v>0.67</v>
      </c>
      <c r="AH94">
        <v>0</v>
      </c>
      <c r="AI94">
        <v>6.75</v>
      </c>
      <c r="AJ94">
        <v>37.24</v>
      </c>
      <c r="AK94">
        <v>17.53</v>
      </c>
      <c r="AL94">
        <v>0</v>
      </c>
      <c r="AM94">
        <v>175.45</v>
      </c>
      <c r="AN94">
        <v>91.71</v>
      </c>
      <c r="AO94">
        <v>30.57</v>
      </c>
    </row>
    <row r="95" spans="7:41">
      <c r="G95" t="s">
        <v>137</v>
      </c>
      <c r="H95" s="74">
        <v>3.47</v>
      </c>
      <c r="I95" s="47">
        <v>0</v>
      </c>
      <c r="J95" s="47">
        <v>180.97</v>
      </c>
      <c r="K95" s="47">
        <v>146.77000000000001</v>
      </c>
      <c r="L95" s="47">
        <v>6.75</v>
      </c>
      <c r="M95" s="75">
        <v>0</v>
      </c>
      <c r="N95" s="74">
        <v>91.71</v>
      </c>
      <c r="O95" s="47">
        <v>223.37</v>
      </c>
      <c r="P95" s="47">
        <v>0</v>
      </c>
      <c r="Q95" s="47">
        <v>0</v>
      </c>
      <c r="R95" s="47">
        <v>0</v>
      </c>
      <c r="S95" s="75">
        <v>0</v>
      </c>
      <c r="W95">
        <v>8.76</v>
      </c>
      <c r="X95">
        <v>37.24</v>
      </c>
      <c r="Y95">
        <v>37.24</v>
      </c>
      <c r="Z95">
        <v>8.76</v>
      </c>
      <c r="AA95">
        <v>192.8</v>
      </c>
      <c r="AB95">
        <v>0</v>
      </c>
      <c r="AC95">
        <v>0</v>
      </c>
      <c r="AD95">
        <v>2.89</v>
      </c>
      <c r="AE95">
        <v>5.52</v>
      </c>
      <c r="AF95">
        <v>0</v>
      </c>
      <c r="AG95">
        <v>0.57999999999999996</v>
      </c>
      <c r="AH95">
        <v>0</v>
      </c>
      <c r="AI95">
        <v>6.75</v>
      </c>
      <c r="AJ95">
        <v>37.24</v>
      </c>
      <c r="AK95">
        <v>17.53</v>
      </c>
      <c r="AL95">
        <v>0</v>
      </c>
      <c r="AM95">
        <v>175.45</v>
      </c>
      <c r="AN95">
        <v>91.71</v>
      </c>
      <c r="AO95">
        <v>30.57</v>
      </c>
    </row>
    <row r="96" spans="7:41">
      <c r="G96" t="s">
        <v>138</v>
      </c>
      <c r="H96" s="74">
        <v>3.47</v>
      </c>
      <c r="I96" s="47">
        <v>0</v>
      </c>
      <c r="J96" s="47">
        <v>180.97</v>
      </c>
      <c r="K96" s="47">
        <v>146.77000000000001</v>
      </c>
      <c r="L96" s="47">
        <v>6.75</v>
      </c>
      <c r="M96" s="75">
        <v>0</v>
      </c>
      <c r="N96" s="74">
        <v>91.71</v>
      </c>
      <c r="O96" s="47">
        <v>223.37</v>
      </c>
      <c r="P96" s="47">
        <v>0</v>
      </c>
      <c r="Q96" s="47">
        <v>0</v>
      </c>
      <c r="R96" s="47">
        <v>0</v>
      </c>
      <c r="S96" s="75">
        <v>0</v>
      </c>
      <c r="W96">
        <v>8.76</v>
      </c>
      <c r="X96">
        <v>37.24</v>
      </c>
      <c r="Y96">
        <v>37.24</v>
      </c>
      <c r="Z96">
        <v>8.76</v>
      </c>
      <c r="AA96">
        <v>192.8</v>
      </c>
      <c r="AB96">
        <v>0</v>
      </c>
      <c r="AC96">
        <v>0</v>
      </c>
      <c r="AD96">
        <v>2.89</v>
      </c>
      <c r="AE96">
        <v>5.52</v>
      </c>
      <c r="AF96">
        <v>0</v>
      </c>
      <c r="AG96">
        <v>0.57999999999999996</v>
      </c>
      <c r="AH96">
        <v>0</v>
      </c>
      <c r="AI96">
        <v>6.75</v>
      </c>
      <c r="AJ96">
        <v>37.24</v>
      </c>
      <c r="AK96">
        <v>17.53</v>
      </c>
      <c r="AL96">
        <v>0</v>
      </c>
      <c r="AM96">
        <v>175.45</v>
      </c>
      <c r="AN96">
        <v>91.71</v>
      </c>
      <c r="AO96">
        <v>30.57</v>
      </c>
    </row>
    <row r="97" spans="1:133">
      <c r="G97" t="s">
        <v>139</v>
      </c>
      <c r="H97" s="74">
        <v>3.47</v>
      </c>
      <c r="I97" s="47">
        <v>0</v>
      </c>
      <c r="J97" s="47">
        <v>180.97</v>
      </c>
      <c r="K97" s="47">
        <v>146.77000000000001</v>
      </c>
      <c r="L97" s="47">
        <v>6.75</v>
      </c>
      <c r="M97" s="75">
        <v>0</v>
      </c>
      <c r="N97" s="74">
        <v>91.71</v>
      </c>
      <c r="O97" s="47">
        <v>223.37</v>
      </c>
      <c r="P97" s="47">
        <v>0</v>
      </c>
      <c r="Q97" s="47">
        <v>0</v>
      </c>
      <c r="R97" s="47">
        <v>0</v>
      </c>
      <c r="S97" s="75">
        <v>0</v>
      </c>
      <c r="W97">
        <v>8.76</v>
      </c>
      <c r="X97">
        <v>37.24</v>
      </c>
      <c r="Y97">
        <v>37.24</v>
      </c>
      <c r="Z97">
        <v>8.76</v>
      </c>
      <c r="AA97">
        <v>192.8</v>
      </c>
      <c r="AB97">
        <v>0</v>
      </c>
      <c r="AC97">
        <v>0</v>
      </c>
      <c r="AD97">
        <v>2.89</v>
      </c>
      <c r="AE97">
        <v>5.52</v>
      </c>
      <c r="AF97">
        <v>0</v>
      </c>
      <c r="AG97">
        <v>0.57999999999999996</v>
      </c>
      <c r="AH97">
        <v>0</v>
      </c>
      <c r="AI97">
        <v>6.75</v>
      </c>
      <c r="AJ97">
        <v>37.24</v>
      </c>
      <c r="AK97">
        <v>17.53</v>
      </c>
      <c r="AL97">
        <v>0</v>
      </c>
      <c r="AM97">
        <v>175.45</v>
      </c>
      <c r="AN97">
        <v>91.71</v>
      </c>
      <c r="AO97">
        <v>30.57</v>
      </c>
    </row>
    <row r="98" spans="1:133">
      <c r="G98" t="s">
        <v>140</v>
      </c>
      <c r="H98" s="74">
        <v>3.47</v>
      </c>
      <c r="I98" s="47">
        <v>0</v>
      </c>
      <c r="J98" s="47">
        <v>180.97</v>
      </c>
      <c r="K98" s="47">
        <v>146.77000000000001</v>
      </c>
      <c r="L98" s="47">
        <v>6.75</v>
      </c>
      <c r="M98" s="75">
        <v>0</v>
      </c>
      <c r="N98" s="74">
        <v>91.71</v>
      </c>
      <c r="O98" s="47">
        <v>223.37</v>
      </c>
      <c r="P98" s="47">
        <v>0</v>
      </c>
      <c r="Q98" s="47">
        <v>0</v>
      </c>
      <c r="R98" s="47">
        <v>0</v>
      </c>
      <c r="S98" s="75">
        <v>0</v>
      </c>
      <c r="W98">
        <v>8.76</v>
      </c>
      <c r="X98">
        <v>37.24</v>
      </c>
      <c r="Y98">
        <v>37.24</v>
      </c>
      <c r="Z98">
        <v>8.76</v>
      </c>
      <c r="AA98">
        <v>192.8</v>
      </c>
      <c r="AB98">
        <v>0</v>
      </c>
      <c r="AC98">
        <v>0</v>
      </c>
      <c r="AD98">
        <v>2.89</v>
      </c>
      <c r="AE98">
        <v>5.52</v>
      </c>
      <c r="AF98">
        <v>0</v>
      </c>
      <c r="AG98">
        <v>0.57999999999999996</v>
      </c>
      <c r="AH98">
        <v>0</v>
      </c>
      <c r="AI98">
        <v>6.75</v>
      </c>
      <c r="AJ98">
        <v>37.24</v>
      </c>
      <c r="AK98">
        <v>17.53</v>
      </c>
      <c r="AL98">
        <v>0</v>
      </c>
      <c r="AM98">
        <v>175.45</v>
      </c>
      <c r="AN98">
        <v>91.71</v>
      </c>
      <c r="AO98">
        <v>30.57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3.3950000000000015E-2</v>
      </c>
      <c r="I99" s="70">
        <f t="shared" ref="I99:BU99" si="1">SUM(I3:I98)/4000</f>
        <v>0</v>
      </c>
      <c r="J99" s="70">
        <f t="shared" si="1"/>
        <v>4.3427599999999993</v>
      </c>
      <c r="K99" s="70">
        <f t="shared" si="1"/>
        <v>3.6640375000000001</v>
      </c>
      <c r="L99" s="70">
        <f t="shared" si="1"/>
        <v>0.20386500000000002</v>
      </c>
      <c r="M99" s="70">
        <f t="shared" si="1"/>
        <v>0</v>
      </c>
      <c r="N99" s="69">
        <f t="shared" si="1"/>
        <v>0.73368000000000022</v>
      </c>
      <c r="O99" s="70">
        <f t="shared" si="1"/>
        <v>1.64236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0.24294999999999994</v>
      </c>
      <c r="X99">
        <f t="shared" si="1"/>
        <v>0.78146499999999885</v>
      </c>
      <c r="Y99">
        <f t="shared" si="1"/>
        <v>0.78146499999999885</v>
      </c>
      <c r="Z99">
        <f t="shared" si="1"/>
        <v>0.24294999999999994</v>
      </c>
      <c r="AA99">
        <f t="shared" si="1"/>
        <v>1.3978000000000006</v>
      </c>
      <c r="AB99">
        <f t="shared" si="1"/>
        <v>0.47943499999999939</v>
      </c>
      <c r="AC99">
        <f t="shared" si="1"/>
        <v>8.3957500000000004E-2</v>
      </c>
      <c r="AD99">
        <f t="shared" si="1"/>
        <v>1.7340000000000001E-2</v>
      </c>
      <c r="AE99">
        <f t="shared" si="1"/>
        <v>0.13195999999999994</v>
      </c>
      <c r="AF99">
        <f t="shared" si="1"/>
        <v>0.44758749999999936</v>
      </c>
      <c r="AG99">
        <f t="shared" si="1"/>
        <v>1.661000000000001E-2</v>
      </c>
      <c r="AH99">
        <f t="shared" si="1"/>
        <v>4.1864999999999986E-2</v>
      </c>
      <c r="AI99">
        <f t="shared" si="1"/>
        <v>0.16200000000000001</v>
      </c>
      <c r="AJ99">
        <f t="shared" si="1"/>
        <v>0.78146499999999885</v>
      </c>
      <c r="AK99">
        <f t="shared" si="1"/>
        <v>0.42071999999999948</v>
      </c>
      <c r="AL99">
        <f t="shared" si="1"/>
        <v>0.32906500000000005</v>
      </c>
      <c r="AM99">
        <f t="shared" si="1"/>
        <v>4.2108000000000079</v>
      </c>
      <c r="AN99">
        <f t="shared" si="1"/>
        <v>0.73368000000000022</v>
      </c>
      <c r="AO99">
        <f t="shared" si="1"/>
        <v>0.24456000000000017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543</v>
      </c>
      <c r="X100" t="s">
        <v>545</v>
      </c>
      <c r="Y100" t="s">
        <v>547</v>
      </c>
      <c r="Z100" t="s">
        <v>549</v>
      </c>
      <c r="AA100" t="s">
        <v>551</v>
      </c>
      <c r="AB100" t="s">
        <v>553</v>
      </c>
      <c r="AC100" t="s">
        <v>555</v>
      </c>
      <c r="AD100" t="s">
        <v>557</v>
      </c>
      <c r="AE100" t="s">
        <v>559</v>
      </c>
      <c r="AF100" t="s">
        <v>560</v>
      </c>
      <c r="AG100" t="s">
        <v>562</v>
      </c>
      <c r="AH100" t="s">
        <v>564</v>
      </c>
      <c r="AI100" t="s">
        <v>566</v>
      </c>
      <c r="AJ100" t="s">
        <v>567</v>
      </c>
      <c r="AK100" t="s">
        <v>569</v>
      </c>
      <c r="AL100" t="s">
        <v>571</v>
      </c>
      <c r="AM100" t="s">
        <v>572</v>
      </c>
      <c r="AN100" t="s">
        <v>574</v>
      </c>
      <c r="AO100" t="s">
        <v>575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D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30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3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538</v>
      </c>
      <c r="Z2" t="s">
        <v>576</v>
      </c>
      <c r="AA2" t="s">
        <v>333</v>
      </c>
      <c r="AB2" t="s">
        <v>334</v>
      </c>
      <c r="AC2" t="s">
        <v>539</v>
      </c>
      <c r="AD2" t="s">
        <v>265</v>
      </c>
    </row>
    <row r="3" spans="1:30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101.32000000000001</v>
      </c>
      <c r="I3" s="54">
        <v>0</v>
      </c>
      <c r="J3" s="54">
        <v>75.19</v>
      </c>
      <c r="K3" s="54">
        <v>0</v>
      </c>
      <c r="L3" s="54">
        <v>5.78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576</v>
      </c>
      <c r="U3" s="74"/>
      <c r="V3" s="75"/>
      <c r="W3">
        <v>100.26</v>
      </c>
      <c r="X3">
        <v>0</v>
      </c>
      <c r="Y3">
        <v>0.77</v>
      </c>
      <c r="Z3">
        <v>-1.5</v>
      </c>
      <c r="AA3">
        <v>5.78</v>
      </c>
      <c r="AB3">
        <v>0</v>
      </c>
      <c r="AC3">
        <v>0.28999999999999998</v>
      </c>
      <c r="AD3">
        <v>75.19</v>
      </c>
    </row>
    <row r="4" spans="1:30">
      <c r="A4" s="113" t="s">
        <v>537</v>
      </c>
      <c r="B4" t="s">
        <v>257</v>
      </c>
      <c r="D4" t="s">
        <v>437</v>
      </c>
      <c r="F4" t="s">
        <v>436</v>
      </c>
      <c r="G4" t="s">
        <v>46</v>
      </c>
      <c r="H4" s="74">
        <v>99.39</v>
      </c>
      <c r="I4" s="47">
        <v>0</v>
      </c>
      <c r="J4" s="47">
        <v>66.52</v>
      </c>
      <c r="K4" s="47">
        <v>0</v>
      </c>
      <c r="L4" s="47">
        <v>5.78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98.33</v>
      </c>
      <c r="X4">
        <v>0</v>
      </c>
      <c r="Y4">
        <v>0.77</v>
      </c>
      <c r="Z4">
        <v>-1.5</v>
      </c>
      <c r="AA4">
        <v>5.78</v>
      </c>
      <c r="AB4">
        <v>0</v>
      </c>
      <c r="AC4">
        <v>0.28999999999999998</v>
      </c>
      <c r="AD4">
        <v>66.52</v>
      </c>
    </row>
    <row r="5" spans="1:30">
      <c r="A5" s="113" t="s">
        <v>538</v>
      </c>
      <c r="G5" t="s">
        <v>47</v>
      </c>
      <c r="H5" s="74">
        <v>112.88</v>
      </c>
      <c r="I5" s="47">
        <v>0</v>
      </c>
      <c r="J5" s="47">
        <v>59.77</v>
      </c>
      <c r="K5" s="47">
        <v>0</v>
      </c>
      <c r="L5" s="47">
        <v>5.3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111.82</v>
      </c>
      <c r="X5">
        <v>0</v>
      </c>
      <c r="Y5">
        <v>0.77</v>
      </c>
      <c r="Z5">
        <v>-1.5</v>
      </c>
      <c r="AA5">
        <v>5.3</v>
      </c>
      <c r="AB5">
        <v>0</v>
      </c>
      <c r="AC5">
        <v>0.28999999999999998</v>
      </c>
      <c r="AD5">
        <v>59.77</v>
      </c>
    </row>
    <row r="6" spans="1:30">
      <c r="A6" t="s">
        <v>539</v>
      </c>
      <c r="G6" t="s">
        <v>48</v>
      </c>
      <c r="H6" s="74">
        <v>112.89</v>
      </c>
      <c r="I6" s="47">
        <v>0</v>
      </c>
      <c r="J6" s="47">
        <v>41.45</v>
      </c>
      <c r="K6" s="47">
        <v>0</v>
      </c>
      <c r="L6" s="47">
        <v>5.3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111.83</v>
      </c>
      <c r="X6">
        <v>0</v>
      </c>
      <c r="Y6">
        <v>0.77</v>
      </c>
      <c r="Z6">
        <v>-1.5</v>
      </c>
      <c r="AA6">
        <v>5.3</v>
      </c>
      <c r="AB6">
        <v>0</v>
      </c>
      <c r="AC6">
        <v>0.28999999999999998</v>
      </c>
      <c r="AD6">
        <v>41.45</v>
      </c>
    </row>
    <row r="7" spans="1:30">
      <c r="G7" t="s">
        <v>49</v>
      </c>
      <c r="H7" s="74">
        <v>124.46000000000001</v>
      </c>
      <c r="I7" s="47">
        <v>0</v>
      </c>
      <c r="J7" s="47">
        <v>29.88</v>
      </c>
      <c r="K7" s="47">
        <v>0</v>
      </c>
      <c r="L7" s="47">
        <v>5.3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123.4</v>
      </c>
      <c r="X7">
        <v>0</v>
      </c>
      <c r="Y7">
        <v>0.77</v>
      </c>
      <c r="Z7">
        <v>-1.5</v>
      </c>
      <c r="AA7">
        <v>5.3</v>
      </c>
      <c r="AB7">
        <v>0</v>
      </c>
      <c r="AC7">
        <v>0.28999999999999998</v>
      </c>
      <c r="AD7">
        <v>29.88</v>
      </c>
    </row>
    <row r="8" spans="1:30">
      <c r="G8" t="s">
        <v>50</v>
      </c>
      <c r="H8" s="74">
        <v>123.49000000000001</v>
      </c>
      <c r="I8" s="47">
        <v>0</v>
      </c>
      <c r="J8" s="47">
        <v>16.39</v>
      </c>
      <c r="K8" s="47">
        <v>0</v>
      </c>
      <c r="L8" s="47">
        <v>5.3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122.43</v>
      </c>
      <c r="X8">
        <v>0</v>
      </c>
      <c r="Y8">
        <v>0.77</v>
      </c>
      <c r="Z8">
        <v>-1.5</v>
      </c>
      <c r="AA8">
        <v>5.3</v>
      </c>
      <c r="AB8">
        <v>0</v>
      </c>
      <c r="AC8">
        <v>0.28999999999999998</v>
      </c>
      <c r="AD8">
        <v>16.39</v>
      </c>
    </row>
    <row r="9" spans="1:30">
      <c r="G9" t="s">
        <v>51</v>
      </c>
      <c r="H9" s="74">
        <v>58.900000000000006</v>
      </c>
      <c r="I9" s="47">
        <v>0</v>
      </c>
      <c r="J9" s="47">
        <v>3.86</v>
      </c>
      <c r="K9" s="47">
        <v>0</v>
      </c>
      <c r="L9" s="47">
        <v>5.3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57.84</v>
      </c>
      <c r="X9">
        <v>0</v>
      </c>
      <c r="Y9">
        <v>0.77</v>
      </c>
      <c r="Z9">
        <v>-1.5</v>
      </c>
      <c r="AA9">
        <v>5.3</v>
      </c>
      <c r="AB9">
        <v>0</v>
      </c>
      <c r="AC9">
        <v>0.28999999999999998</v>
      </c>
      <c r="AD9">
        <v>3.86</v>
      </c>
    </row>
    <row r="10" spans="1:30">
      <c r="G10" t="s">
        <v>52</v>
      </c>
      <c r="H10" s="74">
        <v>72.39</v>
      </c>
      <c r="I10" s="47">
        <v>0</v>
      </c>
      <c r="J10" s="47">
        <v>0</v>
      </c>
      <c r="K10" s="47">
        <v>0</v>
      </c>
      <c r="L10" s="47">
        <v>5.21</v>
      </c>
      <c r="M10" s="75">
        <v>0</v>
      </c>
      <c r="N10" s="74">
        <v>0</v>
      </c>
      <c r="O10" s="47">
        <v>0</v>
      </c>
      <c r="P10" s="47">
        <v>-10</v>
      </c>
      <c r="Q10" s="47">
        <v>0</v>
      </c>
      <c r="R10" s="47">
        <v>0</v>
      </c>
      <c r="S10" s="75">
        <v>0</v>
      </c>
      <c r="U10" s="74"/>
      <c r="V10" s="75"/>
      <c r="W10">
        <v>71.33</v>
      </c>
      <c r="X10">
        <v>0</v>
      </c>
      <c r="Y10">
        <v>0.77</v>
      </c>
      <c r="Z10">
        <v>-1.5</v>
      </c>
      <c r="AA10">
        <v>5.21</v>
      </c>
      <c r="AB10">
        <v>0</v>
      </c>
      <c r="AC10">
        <v>0.28999999999999998</v>
      </c>
      <c r="AD10">
        <v>-10</v>
      </c>
    </row>
    <row r="11" spans="1:30">
      <c r="G11" t="s">
        <v>53</v>
      </c>
      <c r="H11" s="74">
        <v>100.35000000000001</v>
      </c>
      <c r="I11" s="47">
        <v>0</v>
      </c>
      <c r="J11" s="47">
        <v>4.82</v>
      </c>
      <c r="K11" s="47">
        <v>0</v>
      </c>
      <c r="L11" s="47">
        <v>5.1100000000000003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99.29</v>
      </c>
      <c r="X11">
        <v>0</v>
      </c>
      <c r="Y11">
        <v>0.77</v>
      </c>
      <c r="Z11">
        <v>-1.5</v>
      </c>
      <c r="AA11">
        <v>5.1100000000000003</v>
      </c>
      <c r="AB11">
        <v>0</v>
      </c>
      <c r="AC11">
        <v>0.28999999999999998</v>
      </c>
      <c r="AD11">
        <v>4.82</v>
      </c>
    </row>
    <row r="12" spans="1:30">
      <c r="G12" t="s">
        <v>54</v>
      </c>
      <c r="H12" s="74">
        <v>109.99000000000001</v>
      </c>
      <c r="I12" s="47">
        <v>0</v>
      </c>
      <c r="J12" s="47">
        <v>11.57</v>
      </c>
      <c r="K12" s="47">
        <v>0</v>
      </c>
      <c r="L12" s="47">
        <v>5.1100000000000003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108.93</v>
      </c>
      <c r="X12">
        <v>0</v>
      </c>
      <c r="Y12">
        <v>0.77</v>
      </c>
      <c r="Z12">
        <v>-1.5</v>
      </c>
      <c r="AA12">
        <v>5.1100000000000003</v>
      </c>
      <c r="AB12">
        <v>0</v>
      </c>
      <c r="AC12">
        <v>0.28999999999999998</v>
      </c>
      <c r="AD12">
        <v>11.57</v>
      </c>
    </row>
    <row r="13" spans="1:30">
      <c r="G13" t="s">
        <v>55</v>
      </c>
      <c r="H13" s="74">
        <v>131.19999999999999</v>
      </c>
      <c r="I13" s="47">
        <v>0</v>
      </c>
      <c r="J13" s="47">
        <v>0</v>
      </c>
      <c r="K13" s="47">
        <v>0</v>
      </c>
      <c r="L13" s="47">
        <v>5.01</v>
      </c>
      <c r="M13" s="75">
        <v>0</v>
      </c>
      <c r="N13" s="74">
        <v>0</v>
      </c>
      <c r="O13" s="47">
        <v>0</v>
      </c>
      <c r="P13" s="47">
        <v>-2</v>
      </c>
      <c r="Q13" s="47">
        <v>0</v>
      </c>
      <c r="R13" s="47">
        <v>0</v>
      </c>
      <c r="S13" s="75">
        <v>0</v>
      </c>
      <c r="U13" s="74"/>
      <c r="V13" s="75"/>
      <c r="W13">
        <v>130.13999999999999</v>
      </c>
      <c r="X13">
        <v>0</v>
      </c>
      <c r="Y13">
        <v>0.77</v>
      </c>
      <c r="Z13">
        <v>-1.5</v>
      </c>
      <c r="AA13">
        <v>5.01</v>
      </c>
      <c r="AB13">
        <v>0</v>
      </c>
      <c r="AC13">
        <v>0.28999999999999998</v>
      </c>
      <c r="AD13">
        <v>-2</v>
      </c>
    </row>
    <row r="14" spans="1:30">
      <c r="G14" t="s">
        <v>56</v>
      </c>
      <c r="H14" s="74">
        <v>128.29999999999998</v>
      </c>
      <c r="I14" s="47">
        <v>0</v>
      </c>
      <c r="J14" s="47">
        <v>0</v>
      </c>
      <c r="K14" s="47">
        <v>0</v>
      </c>
      <c r="L14" s="47">
        <v>4.92</v>
      </c>
      <c r="M14" s="75">
        <v>0</v>
      </c>
      <c r="N14" s="74">
        <v>0</v>
      </c>
      <c r="O14" s="47">
        <v>0</v>
      </c>
      <c r="P14" s="47">
        <v>-13</v>
      </c>
      <c r="Q14" s="47">
        <v>0</v>
      </c>
      <c r="R14" s="47">
        <v>0</v>
      </c>
      <c r="S14" s="75">
        <v>0</v>
      </c>
      <c r="U14" s="74"/>
      <c r="V14" s="75"/>
      <c r="W14">
        <v>127.24</v>
      </c>
      <c r="X14">
        <v>0</v>
      </c>
      <c r="Y14">
        <v>0.77</v>
      </c>
      <c r="Z14">
        <v>-1.5</v>
      </c>
      <c r="AA14">
        <v>4.92</v>
      </c>
      <c r="AB14">
        <v>0</v>
      </c>
      <c r="AC14">
        <v>0.28999999999999998</v>
      </c>
      <c r="AD14">
        <v>-13</v>
      </c>
    </row>
    <row r="15" spans="1:30">
      <c r="G15" t="s">
        <v>57</v>
      </c>
      <c r="H15" s="74">
        <v>90.710000000000008</v>
      </c>
      <c r="I15" s="47">
        <v>0</v>
      </c>
      <c r="J15" s="47">
        <v>0</v>
      </c>
      <c r="K15" s="47">
        <v>0</v>
      </c>
      <c r="L15" s="47">
        <v>4.92</v>
      </c>
      <c r="M15" s="75">
        <v>0</v>
      </c>
      <c r="N15" s="74">
        <v>0</v>
      </c>
      <c r="O15" s="47">
        <v>0</v>
      </c>
      <c r="P15" s="47">
        <v>-5</v>
      </c>
      <c r="Q15" s="47">
        <v>0</v>
      </c>
      <c r="R15" s="47">
        <v>0</v>
      </c>
      <c r="S15" s="75">
        <v>0</v>
      </c>
      <c r="U15" s="74"/>
      <c r="V15" s="75"/>
      <c r="W15">
        <v>89.65</v>
      </c>
      <c r="X15">
        <v>0</v>
      </c>
      <c r="Y15">
        <v>0.77</v>
      </c>
      <c r="Z15">
        <v>-1.5</v>
      </c>
      <c r="AA15">
        <v>4.92</v>
      </c>
      <c r="AB15">
        <v>0</v>
      </c>
      <c r="AC15">
        <v>0.28999999999999998</v>
      </c>
      <c r="AD15">
        <v>-5</v>
      </c>
    </row>
    <row r="16" spans="1:30">
      <c r="G16" t="s">
        <v>58</v>
      </c>
      <c r="H16" s="74">
        <v>79.14</v>
      </c>
      <c r="I16" s="47">
        <v>0</v>
      </c>
      <c r="J16" s="47">
        <v>0</v>
      </c>
      <c r="K16" s="47">
        <v>0</v>
      </c>
      <c r="L16" s="47">
        <v>4.82</v>
      </c>
      <c r="M16" s="75">
        <v>0</v>
      </c>
      <c r="N16" s="74">
        <v>0</v>
      </c>
      <c r="O16" s="47">
        <v>0</v>
      </c>
      <c r="P16" s="47">
        <v>-5</v>
      </c>
      <c r="Q16" s="47">
        <v>0</v>
      </c>
      <c r="R16" s="47">
        <v>0</v>
      </c>
      <c r="S16" s="75">
        <v>0</v>
      </c>
      <c r="U16" s="74"/>
      <c r="V16" s="75"/>
      <c r="W16">
        <v>78.08</v>
      </c>
      <c r="X16">
        <v>0</v>
      </c>
      <c r="Y16">
        <v>0.77</v>
      </c>
      <c r="Z16">
        <v>-1.5</v>
      </c>
      <c r="AA16">
        <v>4.82</v>
      </c>
      <c r="AB16">
        <v>0</v>
      </c>
      <c r="AC16">
        <v>0.28999999999999998</v>
      </c>
      <c r="AD16">
        <v>-5</v>
      </c>
    </row>
    <row r="17" spans="7:30">
      <c r="G17" t="s">
        <v>59</v>
      </c>
      <c r="H17" s="74">
        <v>74.320000000000007</v>
      </c>
      <c r="I17" s="47">
        <v>0</v>
      </c>
      <c r="J17" s="47">
        <v>0</v>
      </c>
      <c r="K17" s="47">
        <v>0</v>
      </c>
      <c r="L17" s="47">
        <v>4.82</v>
      </c>
      <c r="M17" s="75">
        <v>0</v>
      </c>
      <c r="N17" s="74">
        <v>0</v>
      </c>
      <c r="O17" s="47">
        <v>0</v>
      </c>
      <c r="P17" s="47">
        <v>-5</v>
      </c>
      <c r="Q17" s="47">
        <v>0</v>
      </c>
      <c r="R17" s="47">
        <v>0</v>
      </c>
      <c r="S17" s="75">
        <v>0</v>
      </c>
      <c r="U17" s="74"/>
      <c r="V17" s="75"/>
      <c r="W17">
        <v>73.260000000000005</v>
      </c>
      <c r="X17">
        <v>0</v>
      </c>
      <c r="Y17">
        <v>0.77</v>
      </c>
      <c r="Z17">
        <v>-1.5</v>
      </c>
      <c r="AA17">
        <v>4.82</v>
      </c>
      <c r="AB17">
        <v>0</v>
      </c>
      <c r="AC17">
        <v>0.28999999999999998</v>
      </c>
      <c r="AD17">
        <v>-5</v>
      </c>
    </row>
    <row r="18" spans="7:30">
      <c r="G18" t="s">
        <v>60</v>
      </c>
      <c r="H18" s="74">
        <v>74.320000000000007</v>
      </c>
      <c r="I18" s="47">
        <v>0</v>
      </c>
      <c r="J18" s="47">
        <v>0</v>
      </c>
      <c r="K18" s="47">
        <v>0</v>
      </c>
      <c r="L18" s="47">
        <v>4.82</v>
      </c>
      <c r="M18" s="75">
        <v>0</v>
      </c>
      <c r="N18" s="74">
        <v>0</v>
      </c>
      <c r="O18" s="47">
        <v>0</v>
      </c>
      <c r="P18" s="47">
        <v>-5</v>
      </c>
      <c r="Q18" s="47">
        <v>0</v>
      </c>
      <c r="R18" s="47">
        <v>0</v>
      </c>
      <c r="S18" s="75">
        <v>0</v>
      </c>
      <c r="U18" s="74"/>
      <c r="V18" s="75"/>
      <c r="W18">
        <v>73.260000000000005</v>
      </c>
      <c r="X18">
        <v>0</v>
      </c>
      <c r="Y18">
        <v>0.77</v>
      </c>
      <c r="Z18">
        <v>-1.5</v>
      </c>
      <c r="AA18">
        <v>4.82</v>
      </c>
      <c r="AB18">
        <v>0</v>
      </c>
      <c r="AC18">
        <v>0.28999999999999998</v>
      </c>
      <c r="AD18">
        <v>-5</v>
      </c>
    </row>
    <row r="19" spans="7:30">
      <c r="G19" t="s">
        <v>61</v>
      </c>
      <c r="H19" s="74">
        <v>82.03</v>
      </c>
      <c r="I19" s="47">
        <v>0</v>
      </c>
      <c r="J19" s="47">
        <v>0</v>
      </c>
      <c r="K19" s="47">
        <v>0</v>
      </c>
      <c r="L19" s="47">
        <v>4.92</v>
      </c>
      <c r="M19" s="75">
        <v>0</v>
      </c>
      <c r="N19" s="74">
        <v>0</v>
      </c>
      <c r="O19" s="47">
        <v>0</v>
      </c>
      <c r="P19" s="47">
        <v>-5</v>
      </c>
      <c r="Q19" s="47">
        <v>0</v>
      </c>
      <c r="R19" s="47">
        <v>0</v>
      </c>
      <c r="S19" s="75">
        <v>0</v>
      </c>
      <c r="U19" s="74"/>
      <c r="V19" s="75"/>
      <c r="W19">
        <v>80.97</v>
      </c>
      <c r="X19">
        <v>0</v>
      </c>
      <c r="Y19">
        <v>0.77</v>
      </c>
      <c r="Z19">
        <v>-1.5</v>
      </c>
      <c r="AA19">
        <v>4.92</v>
      </c>
      <c r="AB19">
        <v>0</v>
      </c>
      <c r="AC19">
        <v>0.28999999999999998</v>
      </c>
      <c r="AD19">
        <v>-5</v>
      </c>
    </row>
    <row r="20" spans="7:30">
      <c r="G20" t="s">
        <v>62</v>
      </c>
      <c r="H20" s="74">
        <v>81.08</v>
      </c>
      <c r="I20" s="47">
        <v>0</v>
      </c>
      <c r="J20" s="47">
        <v>0</v>
      </c>
      <c r="K20" s="47">
        <v>0</v>
      </c>
      <c r="L20" s="47">
        <v>5.01</v>
      </c>
      <c r="M20" s="75">
        <v>0</v>
      </c>
      <c r="N20" s="74">
        <v>0</v>
      </c>
      <c r="O20" s="47">
        <v>0</v>
      </c>
      <c r="P20" s="47">
        <v>-5</v>
      </c>
      <c r="Q20" s="47">
        <v>0</v>
      </c>
      <c r="R20" s="47">
        <v>0</v>
      </c>
      <c r="S20" s="75">
        <v>0</v>
      </c>
      <c r="U20" s="74"/>
      <c r="V20" s="75"/>
      <c r="W20">
        <v>80.02</v>
      </c>
      <c r="X20">
        <v>0</v>
      </c>
      <c r="Y20">
        <v>0.77</v>
      </c>
      <c r="Z20">
        <v>-1.5</v>
      </c>
      <c r="AA20">
        <v>5.01</v>
      </c>
      <c r="AB20">
        <v>0</v>
      </c>
      <c r="AC20">
        <v>0.28999999999999998</v>
      </c>
      <c r="AD20">
        <v>-5</v>
      </c>
    </row>
    <row r="21" spans="7:30">
      <c r="G21" t="s">
        <v>63</v>
      </c>
      <c r="H21" s="74">
        <v>38.660000000000004</v>
      </c>
      <c r="I21" s="47">
        <v>0</v>
      </c>
      <c r="J21" s="47">
        <v>4.82</v>
      </c>
      <c r="K21" s="47">
        <v>0</v>
      </c>
      <c r="L21" s="47">
        <v>5.3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37.6</v>
      </c>
      <c r="X21">
        <v>0</v>
      </c>
      <c r="Y21">
        <v>0.77</v>
      </c>
      <c r="Z21">
        <v>-1.5</v>
      </c>
      <c r="AA21">
        <v>5.3</v>
      </c>
      <c r="AB21">
        <v>0</v>
      </c>
      <c r="AC21">
        <v>0.28999999999999998</v>
      </c>
      <c r="AD21">
        <v>4.82</v>
      </c>
    </row>
    <row r="22" spans="7:30">
      <c r="G22" t="s">
        <v>64</v>
      </c>
      <c r="H22" s="74">
        <v>48.300000000000004</v>
      </c>
      <c r="I22" s="47">
        <v>0</v>
      </c>
      <c r="J22" s="47">
        <v>2.89</v>
      </c>
      <c r="K22" s="47">
        <v>0</v>
      </c>
      <c r="L22" s="47">
        <v>5.69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47.24</v>
      </c>
      <c r="X22">
        <v>0</v>
      </c>
      <c r="Y22">
        <v>0.77</v>
      </c>
      <c r="Z22">
        <v>-1.5</v>
      </c>
      <c r="AA22">
        <v>5.69</v>
      </c>
      <c r="AB22">
        <v>0</v>
      </c>
      <c r="AC22">
        <v>0.28999999999999998</v>
      </c>
      <c r="AD22">
        <v>2.89</v>
      </c>
    </row>
    <row r="23" spans="7:30">
      <c r="G23" t="s">
        <v>65</v>
      </c>
      <c r="H23" s="74">
        <v>43.480000000000004</v>
      </c>
      <c r="I23" s="47">
        <v>0</v>
      </c>
      <c r="J23" s="47">
        <v>0</v>
      </c>
      <c r="K23" s="47">
        <v>0</v>
      </c>
      <c r="L23" s="47">
        <v>6.17</v>
      </c>
      <c r="M23" s="75">
        <v>0</v>
      </c>
      <c r="N23" s="74">
        <v>0</v>
      </c>
      <c r="O23" s="47">
        <v>-10</v>
      </c>
      <c r="P23" s="47">
        <v>-13</v>
      </c>
      <c r="Q23" s="47">
        <v>0</v>
      </c>
      <c r="R23" s="47">
        <v>0</v>
      </c>
      <c r="S23" s="75">
        <v>0</v>
      </c>
      <c r="U23" s="74"/>
      <c r="V23" s="75"/>
      <c r="W23">
        <v>42.42</v>
      </c>
      <c r="X23">
        <v>-10</v>
      </c>
      <c r="Y23">
        <v>0.77</v>
      </c>
      <c r="Z23">
        <v>-1.5</v>
      </c>
      <c r="AA23">
        <v>6.17</v>
      </c>
      <c r="AB23">
        <v>0</v>
      </c>
      <c r="AC23">
        <v>0.28999999999999998</v>
      </c>
      <c r="AD23">
        <v>-13</v>
      </c>
    </row>
    <row r="24" spans="7:30">
      <c r="G24" t="s">
        <v>66</v>
      </c>
      <c r="H24" s="74">
        <v>47.330000000000005</v>
      </c>
      <c r="I24" s="47">
        <v>0</v>
      </c>
      <c r="J24" s="47">
        <v>0</v>
      </c>
      <c r="K24" s="47">
        <v>0</v>
      </c>
      <c r="L24" s="47">
        <v>7.62</v>
      </c>
      <c r="M24" s="75">
        <v>0</v>
      </c>
      <c r="N24" s="74">
        <v>0</v>
      </c>
      <c r="O24" s="47">
        <v>-10</v>
      </c>
      <c r="P24" s="47">
        <v>-7</v>
      </c>
      <c r="Q24" s="47">
        <v>0</v>
      </c>
      <c r="R24" s="47">
        <v>0</v>
      </c>
      <c r="S24" s="75">
        <v>0</v>
      </c>
      <c r="U24" s="74"/>
      <c r="V24" s="75"/>
      <c r="W24">
        <v>46.27</v>
      </c>
      <c r="X24">
        <v>-10</v>
      </c>
      <c r="Y24">
        <v>0.77</v>
      </c>
      <c r="Z24">
        <v>-1.5</v>
      </c>
      <c r="AA24">
        <v>7.62</v>
      </c>
      <c r="AB24">
        <v>0</v>
      </c>
      <c r="AC24">
        <v>0.28999999999999998</v>
      </c>
      <c r="AD24">
        <v>-7</v>
      </c>
    </row>
    <row r="25" spans="7:30">
      <c r="G25" t="s">
        <v>67</v>
      </c>
      <c r="H25" s="74">
        <v>93.600000000000009</v>
      </c>
      <c r="I25" s="47">
        <v>0</v>
      </c>
      <c r="J25" s="47">
        <v>0</v>
      </c>
      <c r="K25" s="47">
        <v>0</v>
      </c>
      <c r="L25" s="47">
        <v>8.9700000000000006</v>
      </c>
      <c r="M25" s="75">
        <v>0</v>
      </c>
      <c r="N25" s="74">
        <v>0</v>
      </c>
      <c r="O25" s="47">
        <v>0</v>
      </c>
      <c r="P25" s="47">
        <v>-18</v>
      </c>
      <c r="Q25" s="47">
        <v>0</v>
      </c>
      <c r="R25" s="47">
        <v>0</v>
      </c>
      <c r="S25" s="75">
        <v>0</v>
      </c>
      <c r="U25" s="74"/>
      <c r="V25" s="75"/>
      <c r="W25">
        <v>92.54</v>
      </c>
      <c r="X25">
        <v>0</v>
      </c>
      <c r="Y25">
        <v>0.77</v>
      </c>
      <c r="Z25">
        <v>-1.5</v>
      </c>
      <c r="AA25">
        <v>8.9700000000000006</v>
      </c>
      <c r="AB25">
        <v>0</v>
      </c>
      <c r="AC25">
        <v>0.28999999999999998</v>
      </c>
      <c r="AD25">
        <v>-18</v>
      </c>
    </row>
    <row r="26" spans="7:30">
      <c r="G26" t="s">
        <v>68</v>
      </c>
      <c r="H26" s="74">
        <v>89.75</v>
      </c>
      <c r="I26" s="47">
        <v>7.71</v>
      </c>
      <c r="J26" s="47">
        <v>0</v>
      </c>
      <c r="K26" s="47">
        <v>0</v>
      </c>
      <c r="L26" s="47">
        <v>10.41</v>
      </c>
      <c r="M26" s="75">
        <v>0</v>
      </c>
      <c r="N26" s="74">
        <v>0</v>
      </c>
      <c r="O26" s="47">
        <v>0</v>
      </c>
      <c r="P26" s="47">
        <v>-16</v>
      </c>
      <c r="Q26" s="47">
        <v>0</v>
      </c>
      <c r="R26" s="47">
        <v>0</v>
      </c>
      <c r="S26" s="75">
        <v>0</v>
      </c>
      <c r="U26" s="74"/>
      <c r="V26" s="75"/>
      <c r="W26">
        <v>88.69</v>
      </c>
      <c r="X26">
        <v>7.71</v>
      </c>
      <c r="Y26">
        <v>0.77</v>
      </c>
      <c r="Z26">
        <v>-1.5</v>
      </c>
      <c r="AA26">
        <v>10.41</v>
      </c>
      <c r="AB26">
        <v>0</v>
      </c>
      <c r="AC26">
        <v>0.28999999999999998</v>
      </c>
      <c r="AD26">
        <v>-16</v>
      </c>
    </row>
    <row r="27" spans="7:30">
      <c r="G27" t="s">
        <v>69</v>
      </c>
      <c r="H27" s="74">
        <v>76.260000000000005</v>
      </c>
      <c r="I27" s="47">
        <v>0</v>
      </c>
      <c r="J27" s="47">
        <v>0</v>
      </c>
      <c r="K27" s="47">
        <v>0</v>
      </c>
      <c r="L27" s="47">
        <v>11.66</v>
      </c>
      <c r="M27" s="75">
        <v>0</v>
      </c>
      <c r="N27" s="74">
        <v>0</v>
      </c>
      <c r="O27" s="47">
        <v>0</v>
      </c>
      <c r="P27" s="47">
        <v>-17</v>
      </c>
      <c r="Q27" s="47">
        <v>0</v>
      </c>
      <c r="R27" s="47">
        <v>0</v>
      </c>
      <c r="S27" s="75">
        <v>0</v>
      </c>
      <c r="U27" s="74"/>
      <c r="V27" s="75"/>
      <c r="W27">
        <v>75.2</v>
      </c>
      <c r="X27">
        <v>0</v>
      </c>
      <c r="Y27">
        <v>0.77</v>
      </c>
      <c r="Z27">
        <v>-1.5</v>
      </c>
      <c r="AA27">
        <v>11.66</v>
      </c>
      <c r="AB27">
        <v>0</v>
      </c>
      <c r="AC27">
        <v>0.28999999999999998</v>
      </c>
      <c r="AD27">
        <v>-17</v>
      </c>
    </row>
    <row r="28" spans="7:30">
      <c r="G28" t="s">
        <v>70</v>
      </c>
      <c r="H28" s="74">
        <v>69.5</v>
      </c>
      <c r="I28" s="47">
        <v>0</v>
      </c>
      <c r="J28" s="47">
        <v>0</v>
      </c>
      <c r="K28" s="47">
        <v>0</v>
      </c>
      <c r="L28" s="47">
        <v>12.15</v>
      </c>
      <c r="M28" s="75">
        <v>0</v>
      </c>
      <c r="N28" s="74">
        <v>0</v>
      </c>
      <c r="O28" s="47">
        <v>0</v>
      </c>
      <c r="P28" s="47">
        <v>-15</v>
      </c>
      <c r="Q28" s="47">
        <v>0</v>
      </c>
      <c r="R28" s="47">
        <v>0</v>
      </c>
      <c r="S28" s="75">
        <v>0</v>
      </c>
      <c r="U28" s="74"/>
      <c r="V28" s="75"/>
      <c r="W28">
        <v>68.44</v>
      </c>
      <c r="X28">
        <v>0</v>
      </c>
      <c r="Y28">
        <v>0.77</v>
      </c>
      <c r="Z28">
        <v>-1.5</v>
      </c>
      <c r="AA28">
        <v>12.15</v>
      </c>
      <c r="AB28">
        <v>0</v>
      </c>
      <c r="AC28">
        <v>0.28999999999999998</v>
      </c>
      <c r="AD28">
        <v>-15</v>
      </c>
    </row>
    <row r="29" spans="7:30">
      <c r="G29" t="s">
        <v>71</v>
      </c>
      <c r="H29" s="74">
        <v>1.06</v>
      </c>
      <c r="I29" s="47">
        <v>0</v>
      </c>
      <c r="J29" s="47">
        <v>0</v>
      </c>
      <c r="K29" s="47">
        <v>0</v>
      </c>
      <c r="L29" s="47">
        <v>12.34</v>
      </c>
      <c r="M29" s="75">
        <v>0</v>
      </c>
      <c r="N29" s="74">
        <v>0</v>
      </c>
      <c r="O29" s="47">
        <v>0</v>
      </c>
      <c r="P29" s="47">
        <v>-22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0.77</v>
      </c>
      <c r="Z29">
        <v>-1.5</v>
      </c>
      <c r="AA29">
        <v>12.34</v>
      </c>
      <c r="AB29">
        <v>0</v>
      </c>
      <c r="AC29">
        <v>0.28999999999999998</v>
      </c>
      <c r="AD29">
        <v>-22</v>
      </c>
    </row>
    <row r="30" spans="7:30">
      <c r="G30" t="s">
        <v>72</v>
      </c>
      <c r="H30" s="74">
        <v>1.06</v>
      </c>
      <c r="I30" s="47">
        <v>0</v>
      </c>
      <c r="J30" s="47">
        <v>0</v>
      </c>
      <c r="K30" s="47">
        <v>0</v>
      </c>
      <c r="L30" s="47">
        <v>12.92</v>
      </c>
      <c r="M30" s="75">
        <v>0</v>
      </c>
      <c r="N30" s="74">
        <v>0</v>
      </c>
      <c r="O30" s="47">
        <v>0</v>
      </c>
      <c r="P30" s="47">
        <v>-24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0.77</v>
      </c>
      <c r="Z30">
        <v>-1.5</v>
      </c>
      <c r="AA30">
        <v>12.92</v>
      </c>
      <c r="AB30">
        <v>0</v>
      </c>
      <c r="AC30">
        <v>0.28999999999999998</v>
      </c>
      <c r="AD30">
        <v>-24</v>
      </c>
    </row>
    <row r="31" spans="7:30">
      <c r="G31" t="s">
        <v>73</v>
      </c>
      <c r="H31" s="74">
        <v>1.06</v>
      </c>
      <c r="I31" s="47">
        <v>0</v>
      </c>
      <c r="J31" s="47">
        <v>0</v>
      </c>
      <c r="K31" s="47">
        <v>0</v>
      </c>
      <c r="L31" s="47">
        <v>13.01</v>
      </c>
      <c r="M31" s="75">
        <v>0</v>
      </c>
      <c r="N31" s="74">
        <v>-53</v>
      </c>
      <c r="O31" s="47">
        <v>-10</v>
      </c>
      <c r="P31" s="47">
        <v>-34</v>
      </c>
      <c r="Q31" s="47">
        <v>0</v>
      </c>
      <c r="R31" s="47">
        <v>0</v>
      </c>
      <c r="S31" s="75">
        <v>0</v>
      </c>
      <c r="U31" s="74"/>
      <c r="V31" s="75"/>
      <c r="W31">
        <v>-53</v>
      </c>
      <c r="X31">
        <v>-10</v>
      </c>
      <c r="Y31">
        <v>0.77</v>
      </c>
      <c r="Z31">
        <v>-1.5</v>
      </c>
      <c r="AA31">
        <v>13.01</v>
      </c>
      <c r="AB31">
        <v>0</v>
      </c>
      <c r="AC31">
        <v>0.28999999999999998</v>
      </c>
      <c r="AD31">
        <v>-34</v>
      </c>
    </row>
    <row r="32" spans="7:30">
      <c r="G32" t="s">
        <v>74</v>
      </c>
      <c r="H32" s="74">
        <v>1.06</v>
      </c>
      <c r="I32" s="47">
        <v>0</v>
      </c>
      <c r="J32" s="47">
        <v>0</v>
      </c>
      <c r="K32" s="47">
        <v>0</v>
      </c>
      <c r="L32" s="47">
        <v>12.34</v>
      </c>
      <c r="M32" s="75">
        <v>0</v>
      </c>
      <c r="N32" s="74">
        <v>-50</v>
      </c>
      <c r="O32" s="47">
        <v>-8</v>
      </c>
      <c r="P32" s="47">
        <v>-29</v>
      </c>
      <c r="Q32" s="47">
        <v>0</v>
      </c>
      <c r="R32" s="47">
        <v>0</v>
      </c>
      <c r="S32" s="75">
        <v>0</v>
      </c>
      <c r="U32" s="74"/>
      <c r="V32" s="75"/>
      <c r="W32">
        <v>-50</v>
      </c>
      <c r="X32">
        <v>-8</v>
      </c>
      <c r="Y32">
        <v>0.77</v>
      </c>
      <c r="Z32">
        <v>-1.5</v>
      </c>
      <c r="AA32">
        <v>12.34</v>
      </c>
      <c r="AB32">
        <v>0</v>
      </c>
      <c r="AC32">
        <v>0.28999999999999998</v>
      </c>
      <c r="AD32">
        <v>-29</v>
      </c>
    </row>
    <row r="33" spans="7:30">
      <c r="G33" t="s">
        <v>75</v>
      </c>
      <c r="H33" s="74">
        <v>1.06</v>
      </c>
      <c r="I33" s="47">
        <v>0</v>
      </c>
      <c r="J33" s="47">
        <v>0</v>
      </c>
      <c r="K33" s="47">
        <v>0</v>
      </c>
      <c r="L33" s="47">
        <v>12.82</v>
      </c>
      <c r="M33" s="75">
        <v>0</v>
      </c>
      <c r="N33" s="74">
        <v>-78</v>
      </c>
      <c r="O33" s="47">
        <v>-52</v>
      </c>
      <c r="P33" s="47">
        <v>-97</v>
      </c>
      <c r="Q33" s="47">
        <v>0</v>
      </c>
      <c r="R33" s="47">
        <v>0</v>
      </c>
      <c r="S33" s="75">
        <v>0</v>
      </c>
      <c r="U33" s="74"/>
      <c r="V33" s="75"/>
      <c r="W33">
        <v>-78</v>
      </c>
      <c r="X33">
        <v>-52</v>
      </c>
      <c r="Y33">
        <v>0.77</v>
      </c>
      <c r="Z33">
        <v>-1.5</v>
      </c>
      <c r="AA33">
        <v>12.82</v>
      </c>
      <c r="AB33">
        <v>0</v>
      </c>
      <c r="AC33">
        <v>0.28999999999999998</v>
      </c>
      <c r="AD33">
        <v>-97</v>
      </c>
    </row>
    <row r="34" spans="7:30">
      <c r="G34" t="s">
        <v>76</v>
      </c>
      <c r="H34" s="74">
        <v>1.06</v>
      </c>
      <c r="I34" s="47">
        <v>0</v>
      </c>
      <c r="J34" s="47">
        <v>0</v>
      </c>
      <c r="K34" s="47">
        <v>0</v>
      </c>
      <c r="L34" s="47">
        <v>12.73</v>
      </c>
      <c r="M34" s="75">
        <v>0</v>
      </c>
      <c r="N34" s="74">
        <v>-21</v>
      </c>
      <c r="O34" s="47">
        <v>-50</v>
      </c>
      <c r="P34" s="47">
        <v>-102</v>
      </c>
      <c r="Q34" s="47">
        <v>0</v>
      </c>
      <c r="R34" s="47">
        <v>0</v>
      </c>
      <c r="S34" s="75">
        <v>0</v>
      </c>
      <c r="U34" s="74"/>
      <c r="V34" s="75"/>
      <c r="W34">
        <v>-21</v>
      </c>
      <c r="X34">
        <v>-50</v>
      </c>
      <c r="Y34">
        <v>0.77</v>
      </c>
      <c r="Z34">
        <v>-1.5</v>
      </c>
      <c r="AA34">
        <v>12.73</v>
      </c>
      <c r="AB34">
        <v>0</v>
      </c>
      <c r="AC34">
        <v>0.28999999999999998</v>
      </c>
      <c r="AD34">
        <v>-102</v>
      </c>
    </row>
    <row r="35" spans="7:30">
      <c r="G35" t="s">
        <v>77</v>
      </c>
      <c r="H35" s="74">
        <v>50.22</v>
      </c>
      <c r="I35" s="47">
        <v>0</v>
      </c>
      <c r="J35" s="47">
        <v>0</v>
      </c>
      <c r="K35" s="47">
        <v>0</v>
      </c>
      <c r="L35" s="47">
        <v>11.57</v>
      </c>
      <c r="M35" s="75">
        <v>0</v>
      </c>
      <c r="N35" s="74">
        <v>0</v>
      </c>
      <c r="O35" s="47">
        <v>-60</v>
      </c>
      <c r="P35" s="47">
        <v>-98</v>
      </c>
      <c r="Q35" s="47">
        <v>0</v>
      </c>
      <c r="R35" s="47">
        <v>0</v>
      </c>
      <c r="S35" s="75">
        <v>0</v>
      </c>
      <c r="U35" s="74"/>
      <c r="V35" s="75"/>
      <c r="W35">
        <v>49.16</v>
      </c>
      <c r="X35">
        <v>-60</v>
      </c>
      <c r="Y35">
        <v>0.77</v>
      </c>
      <c r="Z35">
        <v>-1.5</v>
      </c>
      <c r="AA35">
        <v>11.57</v>
      </c>
      <c r="AB35">
        <v>0</v>
      </c>
      <c r="AC35">
        <v>0.28999999999999998</v>
      </c>
      <c r="AD35">
        <v>-98</v>
      </c>
    </row>
    <row r="36" spans="7:30">
      <c r="G36" t="s">
        <v>78</v>
      </c>
      <c r="H36" s="74">
        <v>55.04</v>
      </c>
      <c r="I36" s="47">
        <v>0</v>
      </c>
      <c r="J36" s="47">
        <v>0</v>
      </c>
      <c r="K36" s="47">
        <v>0</v>
      </c>
      <c r="L36" s="47">
        <v>11.57</v>
      </c>
      <c r="M36" s="75">
        <v>0</v>
      </c>
      <c r="N36" s="74">
        <v>0</v>
      </c>
      <c r="O36" s="47">
        <v>-60</v>
      </c>
      <c r="P36" s="47">
        <v>-99</v>
      </c>
      <c r="Q36" s="47">
        <v>0</v>
      </c>
      <c r="R36" s="47">
        <v>0</v>
      </c>
      <c r="S36" s="75">
        <v>0</v>
      </c>
      <c r="U36" s="74"/>
      <c r="V36" s="75"/>
      <c r="W36">
        <v>53.98</v>
      </c>
      <c r="X36">
        <v>-60</v>
      </c>
      <c r="Y36">
        <v>0.77</v>
      </c>
      <c r="Z36">
        <v>-1.5</v>
      </c>
      <c r="AA36">
        <v>11.57</v>
      </c>
      <c r="AB36">
        <v>0</v>
      </c>
      <c r="AC36">
        <v>0.28999999999999998</v>
      </c>
      <c r="AD36">
        <v>-99</v>
      </c>
    </row>
    <row r="37" spans="7:30">
      <c r="G37" t="s">
        <v>79</v>
      </c>
      <c r="H37" s="74">
        <v>90.710000000000008</v>
      </c>
      <c r="I37" s="47">
        <v>0</v>
      </c>
      <c r="J37" s="47">
        <v>0</v>
      </c>
      <c r="K37" s="47">
        <v>0</v>
      </c>
      <c r="L37" s="47">
        <v>12.82</v>
      </c>
      <c r="M37" s="75">
        <v>0</v>
      </c>
      <c r="N37" s="74">
        <v>0</v>
      </c>
      <c r="O37" s="47">
        <v>-25</v>
      </c>
      <c r="P37" s="47">
        <v>-102</v>
      </c>
      <c r="Q37" s="47">
        <v>0</v>
      </c>
      <c r="R37" s="47">
        <v>0</v>
      </c>
      <c r="S37" s="75">
        <v>0</v>
      </c>
      <c r="U37" s="74"/>
      <c r="V37" s="75"/>
      <c r="W37">
        <v>89.65</v>
      </c>
      <c r="X37">
        <v>-25</v>
      </c>
      <c r="Y37">
        <v>0.77</v>
      </c>
      <c r="Z37">
        <v>-1.5</v>
      </c>
      <c r="AA37">
        <v>12.82</v>
      </c>
      <c r="AB37">
        <v>0</v>
      </c>
      <c r="AC37">
        <v>0.28999999999999998</v>
      </c>
      <c r="AD37">
        <v>-102</v>
      </c>
    </row>
    <row r="38" spans="7:30">
      <c r="G38" t="s">
        <v>80</v>
      </c>
      <c r="H38" s="74">
        <v>48.300000000000004</v>
      </c>
      <c r="I38" s="47">
        <v>0</v>
      </c>
      <c r="J38" s="47">
        <v>0</v>
      </c>
      <c r="K38" s="47">
        <v>0</v>
      </c>
      <c r="L38" s="47">
        <v>12.53</v>
      </c>
      <c r="M38" s="75">
        <v>0</v>
      </c>
      <c r="N38" s="74">
        <v>0</v>
      </c>
      <c r="O38" s="47">
        <v>-35</v>
      </c>
      <c r="P38" s="47">
        <v>-82</v>
      </c>
      <c r="Q38" s="47">
        <v>0</v>
      </c>
      <c r="R38" s="47">
        <v>0</v>
      </c>
      <c r="S38" s="75">
        <v>0</v>
      </c>
      <c r="U38" s="74"/>
      <c r="V38" s="75"/>
      <c r="W38">
        <v>47.24</v>
      </c>
      <c r="X38">
        <v>-35</v>
      </c>
      <c r="Y38">
        <v>0.77</v>
      </c>
      <c r="Z38">
        <v>-1.5</v>
      </c>
      <c r="AA38">
        <v>12.53</v>
      </c>
      <c r="AB38">
        <v>0</v>
      </c>
      <c r="AC38">
        <v>0.28999999999999998</v>
      </c>
      <c r="AD38">
        <v>-82</v>
      </c>
    </row>
    <row r="39" spans="7:30">
      <c r="G39" t="s">
        <v>81</v>
      </c>
      <c r="H39" s="74">
        <v>83.960000000000008</v>
      </c>
      <c r="I39" s="47">
        <v>0</v>
      </c>
      <c r="J39" s="47">
        <v>0</v>
      </c>
      <c r="K39" s="47">
        <v>0</v>
      </c>
      <c r="L39" s="47">
        <v>11.57</v>
      </c>
      <c r="M39" s="75">
        <v>0</v>
      </c>
      <c r="N39" s="74">
        <v>0</v>
      </c>
      <c r="O39" s="47">
        <v>0</v>
      </c>
      <c r="P39" s="47">
        <v>-40</v>
      </c>
      <c r="Q39" s="47">
        <v>0</v>
      </c>
      <c r="R39" s="47">
        <v>0</v>
      </c>
      <c r="S39" s="75">
        <v>0</v>
      </c>
      <c r="U39" s="74"/>
      <c r="V39" s="75"/>
      <c r="W39">
        <v>82.9</v>
      </c>
      <c r="X39">
        <v>0</v>
      </c>
      <c r="Y39">
        <v>0.77</v>
      </c>
      <c r="Z39">
        <v>-0.5</v>
      </c>
      <c r="AA39">
        <v>11.57</v>
      </c>
      <c r="AB39">
        <v>0</v>
      </c>
      <c r="AC39">
        <v>0.28999999999999998</v>
      </c>
      <c r="AD39">
        <v>-40</v>
      </c>
    </row>
    <row r="40" spans="7:30">
      <c r="G40" t="s">
        <v>82</v>
      </c>
      <c r="H40" s="74">
        <v>94.56</v>
      </c>
      <c r="I40" s="47">
        <v>0</v>
      </c>
      <c r="J40" s="47">
        <v>0</v>
      </c>
      <c r="K40" s="47">
        <v>0</v>
      </c>
      <c r="L40" s="47">
        <v>11.09</v>
      </c>
      <c r="M40" s="75">
        <v>0</v>
      </c>
      <c r="N40" s="74">
        <v>0</v>
      </c>
      <c r="O40" s="47">
        <v>0</v>
      </c>
      <c r="P40" s="47">
        <v>-27</v>
      </c>
      <c r="Q40" s="47">
        <v>0</v>
      </c>
      <c r="R40" s="47">
        <v>0</v>
      </c>
      <c r="S40" s="75">
        <v>0</v>
      </c>
      <c r="U40" s="74"/>
      <c r="V40" s="75"/>
      <c r="W40">
        <v>93.5</v>
      </c>
      <c r="X40">
        <v>0</v>
      </c>
      <c r="Y40">
        <v>0.77</v>
      </c>
      <c r="Z40">
        <v>-0.5</v>
      </c>
      <c r="AA40">
        <v>11.09</v>
      </c>
      <c r="AB40">
        <v>0</v>
      </c>
      <c r="AC40">
        <v>0.28999999999999998</v>
      </c>
      <c r="AD40">
        <v>-27</v>
      </c>
    </row>
    <row r="41" spans="7:30">
      <c r="G41" t="s">
        <v>83</v>
      </c>
      <c r="H41" s="74">
        <v>128.29999999999998</v>
      </c>
      <c r="I41" s="47">
        <v>0</v>
      </c>
      <c r="J41" s="47">
        <v>0</v>
      </c>
      <c r="K41" s="47">
        <v>0</v>
      </c>
      <c r="L41" s="47">
        <v>10.029999999999999</v>
      </c>
      <c r="M41" s="75">
        <v>0</v>
      </c>
      <c r="N41" s="74">
        <v>0</v>
      </c>
      <c r="O41" s="47">
        <v>0</v>
      </c>
      <c r="P41" s="47">
        <v>-16</v>
      </c>
      <c r="Q41" s="47">
        <v>0</v>
      </c>
      <c r="R41" s="47">
        <v>0</v>
      </c>
      <c r="S41" s="75">
        <v>0</v>
      </c>
      <c r="U41" s="74"/>
      <c r="V41" s="75"/>
      <c r="W41">
        <v>127.24</v>
      </c>
      <c r="X41">
        <v>0</v>
      </c>
      <c r="Y41">
        <v>0.77</v>
      </c>
      <c r="Z41">
        <v>-0.5</v>
      </c>
      <c r="AA41">
        <v>10.029999999999999</v>
      </c>
      <c r="AB41">
        <v>0</v>
      </c>
      <c r="AC41">
        <v>0.28999999999999998</v>
      </c>
      <c r="AD41">
        <v>-16</v>
      </c>
    </row>
    <row r="42" spans="7:30">
      <c r="G42" t="s">
        <v>84</v>
      </c>
      <c r="H42" s="74">
        <v>126.39</v>
      </c>
      <c r="I42" s="47">
        <v>0</v>
      </c>
      <c r="J42" s="47">
        <v>0</v>
      </c>
      <c r="K42" s="47">
        <v>0</v>
      </c>
      <c r="L42" s="47">
        <v>10.31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125.33</v>
      </c>
      <c r="X42">
        <v>0</v>
      </c>
      <c r="Y42">
        <v>0.77</v>
      </c>
      <c r="Z42">
        <v>-0.5</v>
      </c>
      <c r="AA42">
        <v>10.31</v>
      </c>
      <c r="AB42">
        <v>0</v>
      </c>
      <c r="AC42">
        <v>0.28999999999999998</v>
      </c>
      <c r="AD42">
        <v>0</v>
      </c>
    </row>
    <row r="43" spans="7:30">
      <c r="G43" t="s">
        <v>85</v>
      </c>
      <c r="H43" s="74">
        <v>115.78</v>
      </c>
      <c r="I43" s="47">
        <v>0</v>
      </c>
      <c r="J43" s="47">
        <v>0</v>
      </c>
      <c r="K43" s="47">
        <v>0</v>
      </c>
      <c r="L43" s="47">
        <v>12.53</v>
      </c>
      <c r="M43" s="75">
        <v>0</v>
      </c>
      <c r="N43" s="74">
        <v>0</v>
      </c>
      <c r="O43" s="47">
        <v>0</v>
      </c>
      <c r="P43" s="47">
        <v>-22</v>
      </c>
      <c r="Q43" s="47">
        <v>0</v>
      </c>
      <c r="R43" s="47">
        <v>0</v>
      </c>
      <c r="S43" s="75">
        <v>0</v>
      </c>
      <c r="U43" s="74"/>
      <c r="V43" s="75"/>
      <c r="W43">
        <v>114.72</v>
      </c>
      <c r="X43">
        <v>0</v>
      </c>
      <c r="Y43">
        <v>0.77</v>
      </c>
      <c r="Z43">
        <v>-0.5</v>
      </c>
      <c r="AA43">
        <v>12.53</v>
      </c>
      <c r="AB43">
        <v>0</v>
      </c>
      <c r="AC43">
        <v>0.28999999999999998</v>
      </c>
      <c r="AD43">
        <v>-22</v>
      </c>
    </row>
    <row r="44" spans="7:30">
      <c r="G44" t="s">
        <v>86</v>
      </c>
      <c r="H44" s="74">
        <v>116.74000000000001</v>
      </c>
      <c r="I44" s="47">
        <v>0</v>
      </c>
      <c r="J44" s="47">
        <v>0</v>
      </c>
      <c r="K44" s="47">
        <v>0</v>
      </c>
      <c r="L44" s="47">
        <v>11.28</v>
      </c>
      <c r="M44" s="75">
        <v>0</v>
      </c>
      <c r="N44" s="74">
        <v>0</v>
      </c>
      <c r="O44" s="47">
        <v>0</v>
      </c>
      <c r="P44" s="47">
        <v>-25</v>
      </c>
      <c r="Q44" s="47">
        <v>0</v>
      </c>
      <c r="R44" s="47">
        <v>0</v>
      </c>
      <c r="S44" s="75">
        <v>0</v>
      </c>
      <c r="U44" s="74"/>
      <c r="V44" s="75"/>
      <c r="W44">
        <v>115.68</v>
      </c>
      <c r="X44">
        <v>0</v>
      </c>
      <c r="Y44">
        <v>0.77</v>
      </c>
      <c r="Z44">
        <v>-0.5</v>
      </c>
      <c r="AA44">
        <v>11.28</v>
      </c>
      <c r="AB44">
        <v>0</v>
      </c>
      <c r="AC44">
        <v>0.28999999999999998</v>
      </c>
      <c r="AD44">
        <v>-25</v>
      </c>
    </row>
    <row r="45" spans="7:30">
      <c r="G45" t="s">
        <v>87</v>
      </c>
      <c r="H45" s="74">
        <v>135.06</v>
      </c>
      <c r="I45" s="47">
        <v>0</v>
      </c>
      <c r="J45" s="47">
        <v>0</v>
      </c>
      <c r="K45" s="47">
        <v>0</v>
      </c>
      <c r="L45" s="47">
        <v>14.46</v>
      </c>
      <c r="M45" s="75">
        <v>0</v>
      </c>
      <c r="N45" s="74">
        <v>0</v>
      </c>
      <c r="O45" s="47">
        <v>0</v>
      </c>
      <c r="P45" s="47">
        <v>-18</v>
      </c>
      <c r="Q45" s="47">
        <v>0</v>
      </c>
      <c r="R45" s="47">
        <v>0</v>
      </c>
      <c r="S45" s="75">
        <v>0</v>
      </c>
      <c r="U45" s="74"/>
      <c r="V45" s="75"/>
      <c r="W45">
        <v>134</v>
      </c>
      <c r="X45">
        <v>0</v>
      </c>
      <c r="Y45">
        <v>0.77</v>
      </c>
      <c r="Z45">
        <v>-0.5</v>
      </c>
      <c r="AA45">
        <v>14.46</v>
      </c>
      <c r="AB45">
        <v>0</v>
      </c>
      <c r="AC45">
        <v>0.28999999999999998</v>
      </c>
      <c r="AD45">
        <v>-18</v>
      </c>
    </row>
    <row r="46" spans="7:30">
      <c r="G46" t="s">
        <v>88</v>
      </c>
      <c r="H46" s="74">
        <v>132.16</v>
      </c>
      <c r="I46" s="47">
        <v>0</v>
      </c>
      <c r="J46" s="47">
        <v>0</v>
      </c>
      <c r="K46" s="47">
        <v>0</v>
      </c>
      <c r="L46" s="47">
        <v>14.27</v>
      </c>
      <c r="M46" s="75">
        <v>0</v>
      </c>
      <c r="N46" s="74">
        <v>0</v>
      </c>
      <c r="O46" s="47">
        <v>0</v>
      </c>
      <c r="P46" s="47">
        <v>-18</v>
      </c>
      <c r="Q46" s="47">
        <v>0</v>
      </c>
      <c r="R46" s="47">
        <v>0</v>
      </c>
      <c r="S46" s="75">
        <v>0</v>
      </c>
      <c r="U46" s="74"/>
      <c r="V46" s="75"/>
      <c r="W46">
        <v>131.1</v>
      </c>
      <c r="X46">
        <v>0</v>
      </c>
      <c r="Y46">
        <v>0.77</v>
      </c>
      <c r="Z46">
        <v>-0.5</v>
      </c>
      <c r="AA46">
        <v>14.27</v>
      </c>
      <c r="AB46">
        <v>0</v>
      </c>
      <c r="AC46">
        <v>0.28999999999999998</v>
      </c>
      <c r="AD46">
        <v>-18</v>
      </c>
    </row>
    <row r="47" spans="7:30">
      <c r="G47" t="s">
        <v>89</v>
      </c>
      <c r="H47" s="74">
        <v>172.65</v>
      </c>
      <c r="I47" s="47">
        <v>11.57</v>
      </c>
      <c r="J47" s="47">
        <v>28.92</v>
      </c>
      <c r="K47" s="47">
        <v>0</v>
      </c>
      <c r="L47" s="47">
        <v>13.5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171.59</v>
      </c>
      <c r="X47">
        <v>11.57</v>
      </c>
      <c r="Y47">
        <v>0.77</v>
      </c>
      <c r="Z47">
        <v>-0.5</v>
      </c>
      <c r="AA47">
        <v>13.5</v>
      </c>
      <c r="AB47">
        <v>0</v>
      </c>
      <c r="AC47">
        <v>0.28999999999999998</v>
      </c>
      <c r="AD47">
        <v>28.92</v>
      </c>
    </row>
    <row r="48" spans="7:30">
      <c r="G48" t="s">
        <v>90</v>
      </c>
      <c r="H48" s="74">
        <v>167.83</v>
      </c>
      <c r="I48" s="47">
        <v>14.46</v>
      </c>
      <c r="J48" s="47">
        <v>24.1</v>
      </c>
      <c r="K48" s="47">
        <v>0</v>
      </c>
      <c r="L48" s="47">
        <v>13.5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166.77</v>
      </c>
      <c r="X48">
        <v>14.46</v>
      </c>
      <c r="Y48">
        <v>0.77</v>
      </c>
      <c r="Z48">
        <v>-0.5</v>
      </c>
      <c r="AA48">
        <v>13.5</v>
      </c>
      <c r="AB48">
        <v>0</v>
      </c>
      <c r="AC48">
        <v>0.28999999999999998</v>
      </c>
      <c r="AD48">
        <v>24.1</v>
      </c>
    </row>
    <row r="49" spans="7:30">
      <c r="G49" t="s">
        <v>91</v>
      </c>
      <c r="H49" s="74">
        <v>178.44</v>
      </c>
      <c r="I49" s="47">
        <v>57.84</v>
      </c>
      <c r="J49" s="47">
        <v>53.02</v>
      </c>
      <c r="K49" s="47">
        <v>0</v>
      </c>
      <c r="L49" s="47">
        <v>9.64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177.38</v>
      </c>
      <c r="X49">
        <v>57.84</v>
      </c>
      <c r="Y49">
        <v>0.77</v>
      </c>
      <c r="Z49">
        <v>-0.5</v>
      </c>
      <c r="AA49">
        <v>9.64</v>
      </c>
      <c r="AB49">
        <v>0</v>
      </c>
      <c r="AC49">
        <v>0.28999999999999998</v>
      </c>
      <c r="AD49">
        <v>53.02</v>
      </c>
    </row>
    <row r="50" spans="7:30">
      <c r="G50" t="s">
        <v>92</v>
      </c>
      <c r="H50" s="74">
        <v>169.76</v>
      </c>
      <c r="I50" s="47">
        <v>57.84</v>
      </c>
      <c r="J50" s="47">
        <v>53.02</v>
      </c>
      <c r="K50" s="47">
        <v>0</v>
      </c>
      <c r="L50" s="47">
        <v>9.64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168.7</v>
      </c>
      <c r="X50">
        <v>57.84</v>
      </c>
      <c r="Y50">
        <v>0.77</v>
      </c>
      <c r="Z50">
        <v>-0.5</v>
      </c>
      <c r="AA50">
        <v>9.64</v>
      </c>
      <c r="AB50">
        <v>0</v>
      </c>
      <c r="AC50">
        <v>0.28999999999999998</v>
      </c>
      <c r="AD50">
        <v>53.02</v>
      </c>
    </row>
    <row r="51" spans="7:30">
      <c r="G51" t="s">
        <v>93</v>
      </c>
      <c r="H51" s="74">
        <v>50.230000000000004</v>
      </c>
      <c r="I51" s="47">
        <v>49.16</v>
      </c>
      <c r="J51" s="47">
        <v>28.92</v>
      </c>
      <c r="K51" s="47">
        <v>0</v>
      </c>
      <c r="L51" s="47">
        <v>12.53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49.17</v>
      </c>
      <c r="X51">
        <v>49.16</v>
      </c>
      <c r="Y51">
        <v>0.77</v>
      </c>
      <c r="Z51">
        <v>-0.5</v>
      </c>
      <c r="AA51">
        <v>12.53</v>
      </c>
      <c r="AB51">
        <v>0</v>
      </c>
      <c r="AC51">
        <v>0.28999999999999998</v>
      </c>
      <c r="AD51">
        <v>28.92</v>
      </c>
    </row>
    <row r="52" spans="7:30">
      <c r="G52" t="s">
        <v>94</v>
      </c>
      <c r="H52" s="74">
        <v>38.660000000000004</v>
      </c>
      <c r="I52" s="47">
        <v>53.02</v>
      </c>
      <c r="J52" s="47">
        <v>28.92</v>
      </c>
      <c r="K52" s="47">
        <v>0</v>
      </c>
      <c r="L52" s="47">
        <v>12.53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37.6</v>
      </c>
      <c r="X52">
        <v>53.02</v>
      </c>
      <c r="Y52">
        <v>0.77</v>
      </c>
      <c r="Z52">
        <v>-0.5</v>
      </c>
      <c r="AA52">
        <v>12.53</v>
      </c>
      <c r="AB52">
        <v>0</v>
      </c>
      <c r="AC52">
        <v>0.28999999999999998</v>
      </c>
      <c r="AD52">
        <v>28.92</v>
      </c>
    </row>
    <row r="53" spans="7:30">
      <c r="G53" t="s">
        <v>95</v>
      </c>
      <c r="H53" s="74">
        <v>24.2</v>
      </c>
      <c r="I53" s="47">
        <v>14.46</v>
      </c>
      <c r="J53" s="47">
        <v>33.74</v>
      </c>
      <c r="K53" s="47">
        <v>0</v>
      </c>
      <c r="L53" s="47">
        <v>10.6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23.14</v>
      </c>
      <c r="X53">
        <v>14.46</v>
      </c>
      <c r="Y53">
        <v>0.77</v>
      </c>
      <c r="Z53">
        <v>-0.5</v>
      </c>
      <c r="AA53">
        <v>10.6</v>
      </c>
      <c r="AB53">
        <v>0</v>
      </c>
      <c r="AC53">
        <v>0.28999999999999998</v>
      </c>
      <c r="AD53">
        <v>33.74</v>
      </c>
    </row>
    <row r="54" spans="7:30">
      <c r="G54" t="s">
        <v>96</v>
      </c>
      <c r="H54" s="74">
        <v>19.38</v>
      </c>
      <c r="I54" s="47">
        <v>0</v>
      </c>
      <c r="J54" s="47">
        <v>24.09</v>
      </c>
      <c r="K54" s="47">
        <v>0</v>
      </c>
      <c r="L54" s="47">
        <v>12.63</v>
      </c>
      <c r="M54" s="75">
        <v>0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18.32</v>
      </c>
      <c r="X54">
        <v>0</v>
      </c>
      <c r="Y54">
        <v>0.77</v>
      </c>
      <c r="Z54">
        <v>-0.5</v>
      </c>
      <c r="AA54">
        <v>12.63</v>
      </c>
      <c r="AB54">
        <v>0</v>
      </c>
      <c r="AC54">
        <v>0.28999999999999998</v>
      </c>
      <c r="AD54">
        <v>24.09</v>
      </c>
    </row>
    <row r="55" spans="7:30">
      <c r="G55" t="s">
        <v>97</v>
      </c>
      <c r="H55" s="74">
        <v>74.33</v>
      </c>
      <c r="I55" s="47">
        <v>0</v>
      </c>
      <c r="J55" s="47">
        <v>0</v>
      </c>
      <c r="K55" s="47">
        <v>0</v>
      </c>
      <c r="L55" s="47">
        <v>11.18</v>
      </c>
      <c r="M55" s="75">
        <v>0</v>
      </c>
      <c r="N55" s="74">
        <v>0</v>
      </c>
      <c r="O55" s="47">
        <v>0</v>
      </c>
      <c r="P55" s="47">
        <v>-50</v>
      </c>
      <c r="Q55" s="47">
        <v>0</v>
      </c>
      <c r="R55" s="47">
        <v>0</v>
      </c>
      <c r="S55" s="75">
        <v>0</v>
      </c>
      <c r="U55" s="74"/>
      <c r="V55" s="75"/>
      <c r="W55">
        <v>73.27</v>
      </c>
      <c r="X55">
        <v>0</v>
      </c>
      <c r="Y55">
        <v>0.77</v>
      </c>
      <c r="Z55">
        <v>-0.5</v>
      </c>
      <c r="AA55">
        <v>11.18</v>
      </c>
      <c r="AB55">
        <v>0</v>
      </c>
      <c r="AC55">
        <v>0.28999999999999998</v>
      </c>
      <c r="AD55">
        <v>-50</v>
      </c>
    </row>
    <row r="56" spans="7:30">
      <c r="G56" t="s">
        <v>98</v>
      </c>
      <c r="H56" s="74">
        <v>75.290000000000006</v>
      </c>
      <c r="I56" s="47">
        <v>0</v>
      </c>
      <c r="J56" s="47">
        <v>0</v>
      </c>
      <c r="K56" s="47">
        <v>0</v>
      </c>
      <c r="L56" s="47">
        <v>12.24</v>
      </c>
      <c r="M56" s="75">
        <v>0</v>
      </c>
      <c r="N56" s="74">
        <v>0</v>
      </c>
      <c r="O56" s="47">
        <v>0</v>
      </c>
      <c r="P56" s="47">
        <v>-60</v>
      </c>
      <c r="Q56" s="47">
        <v>0</v>
      </c>
      <c r="R56" s="47">
        <v>0</v>
      </c>
      <c r="S56" s="75">
        <v>0</v>
      </c>
      <c r="U56" s="74"/>
      <c r="V56" s="75"/>
      <c r="W56">
        <v>74.23</v>
      </c>
      <c r="X56">
        <v>0</v>
      </c>
      <c r="Y56">
        <v>0.77</v>
      </c>
      <c r="Z56">
        <v>-0.5</v>
      </c>
      <c r="AA56">
        <v>12.24</v>
      </c>
      <c r="AB56">
        <v>0</v>
      </c>
      <c r="AC56">
        <v>0.28999999999999998</v>
      </c>
      <c r="AD56">
        <v>-60</v>
      </c>
    </row>
    <row r="57" spans="7:30">
      <c r="G57" t="s">
        <v>99</v>
      </c>
      <c r="H57" s="74">
        <v>56.010000000000005</v>
      </c>
      <c r="I57" s="47">
        <v>0</v>
      </c>
      <c r="J57" s="47">
        <v>19.28</v>
      </c>
      <c r="K57" s="47">
        <v>0</v>
      </c>
      <c r="L57" s="47">
        <v>9.06</v>
      </c>
      <c r="M57" s="75">
        <v>0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54.95</v>
      </c>
      <c r="X57">
        <v>0</v>
      </c>
      <c r="Y57">
        <v>0.77</v>
      </c>
      <c r="Z57">
        <v>-0.5</v>
      </c>
      <c r="AA57">
        <v>9.06</v>
      </c>
      <c r="AB57">
        <v>0</v>
      </c>
      <c r="AC57">
        <v>0.28999999999999998</v>
      </c>
      <c r="AD57">
        <v>19.28</v>
      </c>
    </row>
    <row r="58" spans="7:30">
      <c r="G58" t="s">
        <v>100</v>
      </c>
      <c r="H58" s="74">
        <v>54.080000000000005</v>
      </c>
      <c r="I58" s="47">
        <v>0</v>
      </c>
      <c r="J58" s="47">
        <v>19.28</v>
      </c>
      <c r="K58" s="47">
        <v>0</v>
      </c>
      <c r="L58" s="47">
        <v>12.05</v>
      </c>
      <c r="M58" s="75">
        <v>0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53.02</v>
      </c>
      <c r="X58">
        <v>0</v>
      </c>
      <c r="Y58">
        <v>0.77</v>
      </c>
      <c r="Z58">
        <v>-0.5</v>
      </c>
      <c r="AA58">
        <v>12.05</v>
      </c>
      <c r="AB58">
        <v>0</v>
      </c>
      <c r="AC58">
        <v>0.28999999999999998</v>
      </c>
      <c r="AD58">
        <v>19.28</v>
      </c>
    </row>
    <row r="59" spans="7:30">
      <c r="G59" t="s">
        <v>101</v>
      </c>
      <c r="H59" s="74">
        <v>71.44</v>
      </c>
      <c r="I59" s="47">
        <v>0</v>
      </c>
      <c r="J59" s="47">
        <v>28.92</v>
      </c>
      <c r="K59" s="47">
        <v>0</v>
      </c>
      <c r="L59" s="47">
        <v>9.83</v>
      </c>
      <c r="M59" s="75">
        <v>0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70.38</v>
      </c>
      <c r="X59">
        <v>0</v>
      </c>
      <c r="Y59">
        <v>0.77</v>
      </c>
      <c r="Z59">
        <v>-0.5</v>
      </c>
      <c r="AA59">
        <v>9.83</v>
      </c>
      <c r="AB59">
        <v>0</v>
      </c>
      <c r="AC59">
        <v>0.28999999999999998</v>
      </c>
      <c r="AD59">
        <v>28.92</v>
      </c>
    </row>
    <row r="60" spans="7:30">
      <c r="G60" t="s">
        <v>102</v>
      </c>
      <c r="H60" s="74">
        <v>75.290000000000006</v>
      </c>
      <c r="I60" s="47">
        <v>0</v>
      </c>
      <c r="J60" s="47">
        <v>28.92</v>
      </c>
      <c r="K60" s="47">
        <v>0</v>
      </c>
      <c r="L60" s="47">
        <v>11.57</v>
      </c>
      <c r="M60" s="75">
        <v>0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74.23</v>
      </c>
      <c r="X60">
        <v>0</v>
      </c>
      <c r="Y60">
        <v>0.77</v>
      </c>
      <c r="Z60">
        <v>-0.5</v>
      </c>
      <c r="AA60">
        <v>11.57</v>
      </c>
      <c r="AB60">
        <v>0</v>
      </c>
      <c r="AC60">
        <v>0.28999999999999998</v>
      </c>
      <c r="AD60">
        <v>28.92</v>
      </c>
    </row>
    <row r="61" spans="7:30">
      <c r="G61" t="s">
        <v>103</v>
      </c>
      <c r="H61" s="74">
        <v>39.620000000000005</v>
      </c>
      <c r="I61" s="47">
        <v>0</v>
      </c>
      <c r="J61" s="47">
        <v>28.92</v>
      </c>
      <c r="K61" s="47">
        <v>0</v>
      </c>
      <c r="L61" s="47">
        <v>12.53</v>
      </c>
      <c r="M61" s="75">
        <v>0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38.56</v>
      </c>
      <c r="X61">
        <v>0</v>
      </c>
      <c r="Y61">
        <v>0.77</v>
      </c>
      <c r="Z61">
        <v>-0.5</v>
      </c>
      <c r="AA61">
        <v>12.53</v>
      </c>
      <c r="AB61">
        <v>0</v>
      </c>
      <c r="AC61">
        <v>0.28999999999999998</v>
      </c>
      <c r="AD61">
        <v>28.92</v>
      </c>
    </row>
    <row r="62" spans="7:30">
      <c r="G62" t="s">
        <v>104</v>
      </c>
      <c r="H62" s="74">
        <v>46.36</v>
      </c>
      <c r="I62" s="47">
        <v>0</v>
      </c>
      <c r="J62" s="47">
        <v>28.92</v>
      </c>
      <c r="K62" s="47">
        <v>0</v>
      </c>
      <c r="L62" s="47">
        <v>13.5</v>
      </c>
      <c r="M62" s="75">
        <v>0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45.3</v>
      </c>
      <c r="X62">
        <v>0</v>
      </c>
      <c r="Y62">
        <v>0.77</v>
      </c>
      <c r="Z62">
        <v>-0.5</v>
      </c>
      <c r="AA62">
        <v>13.5</v>
      </c>
      <c r="AB62">
        <v>0</v>
      </c>
      <c r="AC62">
        <v>0.28999999999999998</v>
      </c>
      <c r="AD62">
        <v>28.92</v>
      </c>
    </row>
    <row r="63" spans="7:30">
      <c r="G63" t="s">
        <v>105</v>
      </c>
      <c r="H63" s="74">
        <v>62.75</v>
      </c>
      <c r="I63" s="47">
        <v>0</v>
      </c>
      <c r="J63" s="47">
        <v>0</v>
      </c>
      <c r="K63" s="47">
        <v>0</v>
      </c>
      <c r="L63" s="47">
        <v>13.98</v>
      </c>
      <c r="M63" s="75">
        <v>0</v>
      </c>
      <c r="N63" s="74">
        <v>0</v>
      </c>
      <c r="O63" s="47">
        <v>0</v>
      </c>
      <c r="P63" s="47">
        <v>-25</v>
      </c>
      <c r="Q63" s="47">
        <v>0</v>
      </c>
      <c r="R63" s="47">
        <v>0</v>
      </c>
      <c r="S63" s="75">
        <v>0</v>
      </c>
      <c r="U63" s="74"/>
      <c r="V63" s="75"/>
      <c r="W63">
        <v>61.69</v>
      </c>
      <c r="X63">
        <v>0</v>
      </c>
      <c r="Y63">
        <v>0.77</v>
      </c>
      <c r="Z63">
        <v>-0.5</v>
      </c>
      <c r="AA63">
        <v>13.98</v>
      </c>
      <c r="AB63">
        <v>0</v>
      </c>
      <c r="AC63">
        <v>0.28999999999999998</v>
      </c>
      <c r="AD63">
        <v>-25</v>
      </c>
    </row>
    <row r="64" spans="7:30">
      <c r="G64" t="s">
        <v>106</v>
      </c>
      <c r="H64" s="74">
        <v>66.61</v>
      </c>
      <c r="I64" s="47">
        <v>0</v>
      </c>
      <c r="J64" s="47">
        <v>0</v>
      </c>
      <c r="K64" s="47">
        <v>0</v>
      </c>
      <c r="L64" s="47">
        <v>11.28</v>
      </c>
      <c r="M64" s="75">
        <v>0</v>
      </c>
      <c r="N64" s="74">
        <v>0</v>
      </c>
      <c r="O64" s="47">
        <v>0</v>
      </c>
      <c r="P64" s="47">
        <v>-20</v>
      </c>
      <c r="Q64" s="47">
        <v>0</v>
      </c>
      <c r="R64" s="47">
        <v>0</v>
      </c>
      <c r="S64" s="75">
        <v>0</v>
      </c>
      <c r="U64" s="74"/>
      <c r="V64" s="75"/>
      <c r="W64">
        <v>65.55</v>
      </c>
      <c r="X64">
        <v>0</v>
      </c>
      <c r="Y64">
        <v>0.77</v>
      </c>
      <c r="Z64">
        <v>-0.5</v>
      </c>
      <c r="AA64">
        <v>11.28</v>
      </c>
      <c r="AB64">
        <v>0</v>
      </c>
      <c r="AC64">
        <v>0.28999999999999998</v>
      </c>
      <c r="AD64">
        <v>-20</v>
      </c>
    </row>
    <row r="65" spans="7:30">
      <c r="G65" t="s">
        <v>107</v>
      </c>
      <c r="H65" s="74">
        <v>80.11</v>
      </c>
      <c r="I65" s="47">
        <v>0</v>
      </c>
      <c r="J65" s="47">
        <v>53.02</v>
      </c>
      <c r="K65" s="47">
        <v>0</v>
      </c>
      <c r="L65" s="47">
        <v>9.4499999999999993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79.05</v>
      </c>
      <c r="X65">
        <v>0</v>
      </c>
      <c r="Y65">
        <v>0.77</v>
      </c>
      <c r="Z65">
        <v>-0.5</v>
      </c>
      <c r="AA65">
        <v>9.4499999999999993</v>
      </c>
      <c r="AB65">
        <v>0</v>
      </c>
      <c r="AC65">
        <v>0.28999999999999998</v>
      </c>
      <c r="AD65">
        <v>53.02</v>
      </c>
    </row>
    <row r="66" spans="7:30">
      <c r="G66" t="s">
        <v>108</v>
      </c>
      <c r="H66" s="74">
        <v>92.64</v>
      </c>
      <c r="I66" s="47">
        <v>0</v>
      </c>
      <c r="J66" s="47">
        <v>0</v>
      </c>
      <c r="K66" s="47">
        <v>0</v>
      </c>
      <c r="L66" s="47">
        <v>11.57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91.58</v>
      </c>
      <c r="X66">
        <v>0</v>
      </c>
      <c r="Y66">
        <v>0.77</v>
      </c>
      <c r="Z66">
        <v>-0.5</v>
      </c>
      <c r="AA66">
        <v>11.57</v>
      </c>
      <c r="AB66">
        <v>0</v>
      </c>
      <c r="AC66">
        <v>0.28999999999999998</v>
      </c>
      <c r="AD66">
        <v>0</v>
      </c>
    </row>
    <row r="67" spans="7:30">
      <c r="G67" t="s">
        <v>109</v>
      </c>
      <c r="H67" s="74">
        <v>53.120000000000005</v>
      </c>
      <c r="I67" s="47">
        <v>0</v>
      </c>
      <c r="J67" s="47">
        <v>0</v>
      </c>
      <c r="K67" s="47">
        <v>0</v>
      </c>
      <c r="L67" s="47">
        <v>12.53</v>
      </c>
      <c r="M67" s="75">
        <v>0</v>
      </c>
      <c r="N67" s="74">
        <v>0</v>
      </c>
      <c r="O67" s="47">
        <v>0</v>
      </c>
      <c r="P67" s="47">
        <v>-31</v>
      </c>
      <c r="Q67" s="47">
        <v>0</v>
      </c>
      <c r="R67" s="47">
        <v>0</v>
      </c>
      <c r="S67" s="75">
        <v>0</v>
      </c>
      <c r="U67" s="74"/>
      <c r="V67" s="75"/>
      <c r="W67">
        <v>52.06</v>
      </c>
      <c r="X67">
        <v>0</v>
      </c>
      <c r="Y67">
        <v>0.77</v>
      </c>
      <c r="Z67">
        <v>-0.5</v>
      </c>
      <c r="AA67">
        <v>12.53</v>
      </c>
      <c r="AB67">
        <v>0</v>
      </c>
      <c r="AC67">
        <v>0.28999999999999998</v>
      </c>
      <c r="AD67">
        <v>-31</v>
      </c>
    </row>
    <row r="68" spans="7:30">
      <c r="G68" t="s">
        <v>110</v>
      </c>
      <c r="H68" s="74">
        <v>25.16</v>
      </c>
      <c r="I68" s="47">
        <v>0</v>
      </c>
      <c r="J68" s="47">
        <v>0</v>
      </c>
      <c r="K68" s="47">
        <v>0</v>
      </c>
      <c r="L68" s="47">
        <v>12.05</v>
      </c>
      <c r="M68" s="75">
        <v>0</v>
      </c>
      <c r="N68" s="74">
        <v>0</v>
      </c>
      <c r="O68" s="47">
        <v>0</v>
      </c>
      <c r="P68" s="47">
        <v>-32</v>
      </c>
      <c r="Q68" s="47">
        <v>0</v>
      </c>
      <c r="R68" s="47">
        <v>0</v>
      </c>
      <c r="S68" s="75">
        <v>0</v>
      </c>
      <c r="U68" s="74"/>
      <c r="V68" s="75"/>
      <c r="W68">
        <v>24.1</v>
      </c>
      <c r="X68">
        <v>0</v>
      </c>
      <c r="Y68">
        <v>0.77</v>
      </c>
      <c r="Z68">
        <v>-0.5</v>
      </c>
      <c r="AA68">
        <v>12.05</v>
      </c>
      <c r="AB68">
        <v>0</v>
      </c>
      <c r="AC68">
        <v>0.28999999999999998</v>
      </c>
      <c r="AD68">
        <v>-32</v>
      </c>
    </row>
    <row r="69" spans="7:30">
      <c r="G69" t="s">
        <v>111</v>
      </c>
      <c r="H69" s="74">
        <v>92.64</v>
      </c>
      <c r="I69" s="47">
        <v>0</v>
      </c>
      <c r="J69" s="47">
        <v>0</v>
      </c>
      <c r="K69" s="47">
        <v>0</v>
      </c>
      <c r="L69" s="47">
        <v>12.53</v>
      </c>
      <c r="M69" s="75">
        <v>0</v>
      </c>
      <c r="N69" s="74">
        <v>0</v>
      </c>
      <c r="O69" s="47">
        <v>0</v>
      </c>
      <c r="P69" s="47">
        <v>-18</v>
      </c>
      <c r="Q69" s="47">
        <v>0</v>
      </c>
      <c r="R69" s="47">
        <v>0</v>
      </c>
      <c r="S69" s="75">
        <v>0</v>
      </c>
      <c r="U69" s="74"/>
      <c r="V69" s="75"/>
      <c r="W69">
        <v>91.58</v>
      </c>
      <c r="X69">
        <v>0</v>
      </c>
      <c r="Y69">
        <v>0.77</v>
      </c>
      <c r="Z69">
        <v>-0.5</v>
      </c>
      <c r="AA69">
        <v>12.53</v>
      </c>
      <c r="AB69">
        <v>0</v>
      </c>
      <c r="AC69">
        <v>0.28999999999999998</v>
      </c>
      <c r="AD69">
        <v>-18</v>
      </c>
    </row>
    <row r="70" spans="7:30">
      <c r="G70" t="s">
        <v>112</v>
      </c>
      <c r="H70" s="74">
        <v>80.11</v>
      </c>
      <c r="I70" s="47">
        <v>0</v>
      </c>
      <c r="J70" s="47">
        <v>65.55</v>
      </c>
      <c r="K70" s="47">
        <v>0</v>
      </c>
      <c r="L70" s="47">
        <v>12.53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79.05</v>
      </c>
      <c r="X70">
        <v>0</v>
      </c>
      <c r="Y70">
        <v>0.77</v>
      </c>
      <c r="Z70">
        <v>-0.5</v>
      </c>
      <c r="AA70">
        <v>12.53</v>
      </c>
      <c r="AB70">
        <v>0</v>
      </c>
      <c r="AC70">
        <v>0.28999999999999998</v>
      </c>
      <c r="AD70">
        <v>65.55</v>
      </c>
    </row>
    <row r="71" spans="7:30">
      <c r="G71" t="s">
        <v>113</v>
      </c>
      <c r="H71" s="74">
        <v>155.01000000000002</v>
      </c>
      <c r="I71" s="47">
        <v>55.91</v>
      </c>
      <c r="J71" s="47">
        <v>86.76</v>
      </c>
      <c r="K71" s="47">
        <v>0</v>
      </c>
      <c r="L71" s="47">
        <v>13.5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154.24</v>
      </c>
      <c r="X71">
        <v>55.91</v>
      </c>
      <c r="Y71">
        <v>0.77</v>
      </c>
      <c r="Z71">
        <v>-0.5</v>
      </c>
      <c r="AA71">
        <v>13.5</v>
      </c>
      <c r="AB71">
        <v>0</v>
      </c>
      <c r="AC71">
        <v>0</v>
      </c>
      <c r="AD71">
        <v>86.76</v>
      </c>
    </row>
    <row r="72" spans="7:30">
      <c r="G72" t="s">
        <v>114</v>
      </c>
      <c r="H72" s="74">
        <v>159.83000000000001</v>
      </c>
      <c r="I72" s="47">
        <v>85.8</v>
      </c>
      <c r="J72" s="47">
        <v>94.47</v>
      </c>
      <c r="K72" s="47">
        <v>0</v>
      </c>
      <c r="L72" s="47">
        <v>14.07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159.06</v>
      </c>
      <c r="X72">
        <v>85.8</v>
      </c>
      <c r="Y72">
        <v>0.77</v>
      </c>
      <c r="Z72">
        <v>-0.5</v>
      </c>
      <c r="AA72">
        <v>14.07</v>
      </c>
      <c r="AB72">
        <v>0</v>
      </c>
      <c r="AC72">
        <v>0</v>
      </c>
      <c r="AD72">
        <v>94.47</v>
      </c>
    </row>
    <row r="73" spans="7:30">
      <c r="G73" t="s">
        <v>115</v>
      </c>
      <c r="H73" s="74">
        <v>123.68</v>
      </c>
      <c r="I73" s="47">
        <v>119.54</v>
      </c>
      <c r="J73" s="47">
        <v>106.04</v>
      </c>
      <c r="K73" s="47">
        <v>0</v>
      </c>
      <c r="L73" s="47">
        <v>14.46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123.39</v>
      </c>
      <c r="X73">
        <v>119.54</v>
      </c>
      <c r="Y73">
        <v>0.28999999999999998</v>
      </c>
      <c r="Z73">
        <v>-0.5</v>
      </c>
      <c r="AA73">
        <v>14.46</v>
      </c>
      <c r="AB73">
        <v>0</v>
      </c>
      <c r="AC73">
        <v>0</v>
      </c>
      <c r="AD73">
        <v>106.04</v>
      </c>
    </row>
    <row r="74" spans="7:30">
      <c r="G74" t="s">
        <v>116</v>
      </c>
      <c r="H74" s="74">
        <v>94.63</v>
      </c>
      <c r="I74" s="47">
        <v>125.57</v>
      </c>
      <c r="J74" s="47">
        <v>54.39</v>
      </c>
      <c r="K74" s="47">
        <v>0</v>
      </c>
      <c r="L74" s="47">
        <v>12.4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94.39</v>
      </c>
      <c r="X74">
        <v>125.57</v>
      </c>
      <c r="Y74">
        <v>0.24</v>
      </c>
      <c r="Z74">
        <v>-0.5</v>
      </c>
      <c r="AA74">
        <v>12.4</v>
      </c>
      <c r="AB74">
        <v>0</v>
      </c>
      <c r="AC74">
        <v>0</v>
      </c>
      <c r="AD74">
        <v>54.39</v>
      </c>
    </row>
    <row r="75" spans="7:30">
      <c r="G75" t="s">
        <v>117</v>
      </c>
      <c r="H75" s="74">
        <v>93.64</v>
      </c>
      <c r="I75" s="47">
        <v>128.79</v>
      </c>
      <c r="J75" s="47">
        <v>26.36</v>
      </c>
      <c r="K75" s="47">
        <v>0</v>
      </c>
      <c r="L75" s="47">
        <v>9.77</v>
      </c>
      <c r="M75" s="75">
        <v>0.54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93.46</v>
      </c>
      <c r="X75">
        <v>128.79</v>
      </c>
      <c r="Y75">
        <v>0.18</v>
      </c>
      <c r="Z75">
        <v>-0.5</v>
      </c>
      <c r="AA75">
        <v>9.77</v>
      </c>
      <c r="AB75">
        <v>0.54</v>
      </c>
      <c r="AC75">
        <v>0</v>
      </c>
      <c r="AD75">
        <v>26.36</v>
      </c>
    </row>
    <row r="76" spans="7:30">
      <c r="G76" t="s">
        <v>118</v>
      </c>
      <c r="H76" s="74">
        <v>77.27</v>
      </c>
      <c r="I76" s="47">
        <v>108.6</v>
      </c>
      <c r="J76" s="47">
        <v>9.24</v>
      </c>
      <c r="K76" s="47">
        <v>0</v>
      </c>
      <c r="L76" s="47">
        <v>8.91</v>
      </c>
      <c r="M76" s="75">
        <v>0.54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77.11</v>
      </c>
      <c r="X76">
        <v>108.6</v>
      </c>
      <c r="Y76">
        <v>0.16</v>
      </c>
      <c r="Z76">
        <v>-0.5</v>
      </c>
      <c r="AA76">
        <v>8.91</v>
      </c>
      <c r="AB76">
        <v>0.54</v>
      </c>
      <c r="AC76">
        <v>0</v>
      </c>
      <c r="AD76">
        <v>9.24</v>
      </c>
    </row>
    <row r="77" spans="7:30">
      <c r="G77" t="s">
        <v>119</v>
      </c>
      <c r="H77" s="74">
        <v>165.42</v>
      </c>
      <c r="I77" s="47">
        <v>141.47999999999999</v>
      </c>
      <c r="J77" s="47">
        <v>0</v>
      </c>
      <c r="K77" s="47">
        <v>0</v>
      </c>
      <c r="L77" s="47">
        <v>7.18</v>
      </c>
      <c r="M77" s="75">
        <v>1.84</v>
      </c>
      <c r="N77" s="74">
        <v>0</v>
      </c>
      <c r="O77" s="47">
        <v>0</v>
      </c>
      <c r="P77" s="47">
        <v>-2</v>
      </c>
      <c r="Q77" s="47">
        <v>0</v>
      </c>
      <c r="R77" s="47">
        <v>0</v>
      </c>
      <c r="S77" s="75">
        <v>0</v>
      </c>
      <c r="U77" s="74"/>
      <c r="V77" s="75"/>
      <c r="W77">
        <v>165.29</v>
      </c>
      <c r="X77">
        <v>141.47999999999999</v>
      </c>
      <c r="Y77">
        <v>0.13</v>
      </c>
      <c r="Z77">
        <v>-0.5</v>
      </c>
      <c r="AA77">
        <v>7.18</v>
      </c>
      <c r="AB77">
        <v>1.84</v>
      </c>
      <c r="AC77">
        <v>0</v>
      </c>
      <c r="AD77">
        <v>-2</v>
      </c>
    </row>
    <row r="78" spans="7:30">
      <c r="G78" t="s">
        <v>120</v>
      </c>
      <c r="H78" s="74">
        <v>176.66</v>
      </c>
      <c r="I78" s="47">
        <v>145.52000000000001</v>
      </c>
      <c r="J78" s="47">
        <v>0</v>
      </c>
      <c r="K78" s="47">
        <v>0</v>
      </c>
      <c r="L78" s="47">
        <v>7.49</v>
      </c>
      <c r="M78" s="75">
        <v>1.47</v>
      </c>
      <c r="N78" s="74">
        <v>0</v>
      </c>
      <c r="O78" s="47">
        <v>0</v>
      </c>
      <c r="P78" s="47">
        <v>-2</v>
      </c>
      <c r="Q78" s="47">
        <v>0</v>
      </c>
      <c r="R78" s="47">
        <v>0</v>
      </c>
      <c r="S78" s="75">
        <v>0</v>
      </c>
      <c r="U78" s="74"/>
      <c r="V78" s="75"/>
      <c r="W78">
        <v>176.52</v>
      </c>
      <c r="X78">
        <v>145.52000000000001</v>
      </c>
      <c r="Y78">
        <v>0.14000000000000001</v>
      </c>
      <c r="Z78">
        <v>-0.5</v>
      </c>
      <c r="AA78">
        <v>7.49</v>
      </c>
      <c r="AB78">
        <v>1.47</v>
      </c>
      <c r="AC78">
        <v>0</v>
      </c>
      <c r="AD78">
        <v>-2</v>
      </c>
    </row>
    <row r="79" spans="7:30">
      <c r="G79" t="s">
        <v>121</v>
      </c>
      <c r="H79" s="74">
        <v>183.10999999999999</v>
      </c>
      <c r="I79" s="47">
        <v>182.22</v>
      </c>
      <c r="J79" s="47">
        <v>0</v>
      </c>
      <c r="K79" s="47">
        <v>0</v>
      </c>
      <c r="L79" s="47">
        <v>10.58</v>
      </c>
      <c r="M79" s="75">
        <v>8.1199999999999992</v>
      </c>
      <c r="N79" s="74">
        <v>0</v>
      </c>
      <c r="O79" s="47">
        <v>0</v>
      </c>
      <c r="P79" s="47">
        <v>-1</v>
      </c>
      <c r="Q79" s="47">
        <v>0</v>
      </c>
      <c r="R79" s="47">
        <v>0</v>
      </c>
      <c r="S79" s="75">
        <v>0</v>
      </c>
      <c r="U79" s="74"/>
      <c r="V79" s="75"/>
      <c r="W79">
        <v>182.91</v>
      </c>
      <c r="X79">
        <v>182.22</v>
      </c>
      <c r="Y79">
        <v>0.2</v>
      </c>
      <c r="Z79">
        <v>-0.5</v>
      </c>
      <c r="AA79">
        <v>10.58</v>
      </c>
      <c r="AB79">
        <v>8.1199999999999992</v>
      </c>
      <c r="AC79">
        <v>0</v>
      </c>
      <c r="AD79">
        <v>-1</v>
      </c>
    </row>
    <row r="80" spans="7:30">
      <c r="G80" t="s">
        <v>122</v>
      </c>
      <c r="H80" s="74">
        <v>216.9</v>
      </c>
      <c r="I80" s="47">
        <v>230.26</v>
      </c>
      <c r="J80" s="47">
        <v>0</v>
      </c>
      <c r="K80" s="47">
        <v>0</v>
      </c>
      <c r="L80" s="47">
        <v>11.55</v>
      </c>
      <c r="M80" s="75">
        <v>8.3800000000000008</v>
      </c>
      <c r="N80" s="74">
        <v>0</v>
      </c>
      <c r="O80" s="47">
        <v>0</v>
      </c>
      <c r="P80" s="47">
        <v>-22</v>
      </c>
      <c r="Q80" s="47">
        <v>0</v>
      </c>
      <c r="R80" s="47">
        <v>0</v>
      </c>
      <c r="S80" s="75">
        <v>0</v>
      </c>
      <c r="U80" s="74"/>
      <c r="V80" s="75"/>
      <c r="W80">
        <v>216.68</v>
      </c>
      <c r="X80">
        <v>230.26</v>
      </c>
      <c r="Y80">
        <v>0.22</v>
      </c>
      <c r="Z80">
        <v>-0.5</v>
      </c>
      <c r="AA80">
        <v>11.55</v>
      </c>
      <c r="AB80">
        <v>8.3800000000000008</v>
      </c>
      <c r="AC80">
        <v>0</v>
      </c>
      <c r="AD80">
        <v>-22</v>
      </c>
    </row>
    <row r="81" spans="7:30">
      <c r="G81" t="s">
        <v>123</v>
      </c>
      <c r="H81" s="74">
        <v>107.29</v>
      </c>
      <c r="I81" s="47">
        <v>161.96</v>
      </c>
      <c r="J81" s="47">
        <v>0</v>
      </c>
      <c r="K81" s="47">
        <v>0</v>
      </c>
      <c r="L81" s="47">
        <v>14.46</v>
      </c>
      <c r="M81" s="75">
        <v>12.24</v>
      </c>
      <c r="N81" s="74">
        <v>0</v>
      </c>
      <c r="O81" s="47">
        <v>0</v>
      </c>
      <c r="P81" s="47">
        <v>-15</v>
      </c>
      <c r="Q81" s="47">
        <v>0</v>
      </c>
      <c r="R81" s="47">
        <v>0</v>
      </c>
      <c r="S81" s="75">
        <v>0</v>
      </c>
      <c r="U81" s="74"/>
      <c r="V81" s="75"/>
      <c r="W81">
        <v>107</v>
      </c>
      <c r="X81">
        <v>161.96</v>
      </c>
      <c r="Y81">
        <v>0.28999999999999998</v>
      </c>
      <c r="Z81">
        <v>-0.5</v>
      </c>
      <c r="AA81">
        <v>14.46</v>
      </c>
      <c r="AB81">
        <v>12.24</v>
      </c>
      <c r="AC81">
        <v>0</v>
      </c>
      <c r="AD81">
        <v>-15</v>
      </c>
    </row>
    <row r="82" spans="7:30">
      <c r="G82" t="s">
        <v>124</v>
      </c>
      <c r="H82" s="74">
        <v>121.75</v>
      </c>
      <c r="I82" s="47">
        <v>146.53</v>
      </c>
      <c r="J82" s="47">
        <v>0</v>
      </c>
      <c r="K82" s="47">
        <v>0</v>
      </c>
      <c r="L82" s="47">
        <v>14.46</v>
      </c>
      <c r="M82" s="75">
        <v>0</v>
      </c>
      <c r="N82" s="74">
        <v>0</v>
      </c>
      <c r="O82" s="47">
        <v>0</v>
      </c>
      <c r="P82" s="47">
        <v>-17</v>
      </c>
      <c r="Q82" s="47">
        <v>0</v>
      </c>
      <c r="R82" s="47">
        <v>0</v>
      </c>
      <c r="S82" s="75">
        <v>0</v>
      </c>
      <c r="U82" s="74"/>
      <c r="V82" s="75"/>
      <c r="W82">
        <v>121.46</v>
      </c>
      <c r="X82">
        <v>146.53</v>
      </c>
      <c r="Y82">
        <v>0.28999999999999998</v>
      </c>
      <c r="Z82">
        <v>-0.5</v>
      </c>
      <c r="AA82">
        <v>14.46</v>
      </c>
      <c r="AB82">
        <v>0</v>
      </c>
      <c r="AC82">
        <v>0</v>
      </c>
      <c r="AD82">
        <v>-17</v>
      </c>
    </row>
    <row r="83" spans="7:30">
      <c r="G83" t="s">
        <v>125</v>
      </c>
      <c r="H83" s="74">
        <v>155.79</v>
      </c>
      <c r="I83" s="47">
        <v>113.75</v>
      </c>
      <c r="J83" s="47">
        <v>0</v>
      </c>
      <c r="K83" s="47">
        <v>0</v>
      </c>
      <c r="L83" s="47">
        <v>14.07</v>
      </c>
      <c r="M83" s="75">
        <v>0</v>
      </c>
      <c r="N83" s="74">
        <v>0</v>
      </c>
      <c r="O83" s="47">
        <v>0</v>
      </c>
      <c r="P83" s="47">
        <v>-17</v>
      </c>
      <c r="Q83" s="47">
        <v>0</v>
      </c>
      <c r="R83" s="47">
        <v>0</v>
      </c>
      <c r="S83" s="75">
        <v>0</v>
      </c>
      <c r="U83" s="74"/>
      <c r="V83" s="75"/>
      <c r="W83">
        <v>155.21</v>
      </c>
      <c r="X83">
        <v>113.75</v>
      </c>
      <c r="Y83">
        <v>0.28999999999999998</v>
      </c>
      <c r="Z83">
        <v>-0.5</v>
      </c>
      <c r="AA83">
        <v>14.07</v>
      </c>
      <c r="AB83">
        <v>0</v>
      </c>
      <c r="AC83">
        <v>0.28999999999999998</v>
      </c>
      <c r="AD83">
        <v>-17</v>
      </c>
    </row>
    <row r="84" spans="7:30">
      <c r="G84" t="s">
        <v>126</v>
      </c>
      <c r="H84" s="74">
        <v>142.29</v>
      </c>
      <c r="I84" s="47">
        <v>101.22</v>
      </c>
      <c r="J84" s="47">
        <v>4.82</v>
      </c>
      <c r="K84" s="47">
        <v>0</v>
      </c>
      <c r="L84" s="47">
        <v>14.07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141.71</v>
      </c>
      <c r="X84">
        <v>101.22</v>
      </c>
      <c r="Y84">
        <v>0.28999999999999998</v>
      </c>
      <c r="Z84">
        <v>-0.5</v>
      </c>
      <c r="AA84">
        <v>14.07</v>
      </c>
      <c r="AB84">
        <v>0</v>
      </c>
      <c r="AC84">
        <v>0.28999999999999998</v>
      </c>
      <c r="AD84">
        <v>4.82</v>
      </c>
    </row>
    <row r="85" spans="7:30">
      <c r="G85" t="s">
        <v>127</v>
      </c>
      <c r="H85" s="74">
        <v>188.07</v>
      </c>
      <c r="I85" s="47">
        <v>116.64</v>
      </c>
      <c r="J85" s="47">
        <v>13.5</v>
      </c>
      <c r="K85" s="47">
        <v>0</v>
      </c>
      <c r="L85" s="47">
        <v>13.5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187.01</v>
      </c>
      <c r="X85">
        <v>116.64</v>
      </c>
      <c r="Y85">
        <v>0.77</v>
      </c>
      <c r="Z85">
        <v>-0.5</v>
      </c>
      <c r="AA85">
        <v>13.5</v>
      </c>
      <c r="AB85">
        <v>0</v>
      </c>
      <c r="AC85">
        <v>0.28999999999999998</v>
      </c>
      <c r="AD85">
        <v>13.5</v>
      </c>
    </row>
    <row r="86" spans="7:30">
      <c r="G86" t="s">
        <v>128</v>
      </c>
      <c r="H86" s="74">
        <v>188.08</v>
      </c>
      <c r="I86" s="47">
        <v>102.18</v>
      </c>
      <c r="J86" s="47">
        <v>8.68</v>
      </c>
      <c r="K86" s="47">
        <v>0</v>
      </c>
      <c r="L86" s="47">
        <v>12.53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187.02</v>
      </c>
      <c r="X86">
        <v>102.18</v>
      </c>
      <c r="Y86">
        <v>0.77</v>
      </c>
      <c r="Z86">
        <v>-0.5</v>
      </c>
      <c r="AA86">
        <v>12.53</v>
      </c>
      <c r="AB86">
        <v>0</v>
      </c>
      <c r="AC86">
        <v>0.28999999999999998</v>
      </c>
      <c r="AD86">
        <v>8.68</v>
      </c>
    </row>
    <row r="87" spans="7:30">
      <c r="G87" t="s">
        <v>129</v>
      </c>
      <c r="H87" s="74">
        <v>137.94999999999999</v>
      </c>
      <c r="I87" s="47">
        <v>80.010000000000005</v>
      </c>
      <c r="J87" s="47">
        <v>8.68</v>
      </c>
      <c r="K87" s="47">
        <v>0</v>
      </c>
      <c r="L87" s="47">
        <v>11.95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136.88999999999999</v>
      </c>
      <c r="X87">
        <v>80.010000000000005</v>
      </c>
      <c r="Y87">
        <v>0.77</v>
      </c>
      <c r="Z87">
        <v>-0.5</v>
      </c>
      <c r="AA87">
        <v>11.95</v>
      </c>
      <c r="AB87">
        <v>0</v>
      </c>
      <c r="AC87">
        <v>0.28999999999999998</v>
      </c>
      <c r="AD87">
        <v>8.68</v>
      </c>
    </row>
    <row r="88" spans="7:30">
      <c r="G88" t="s">
        <v>130</v>
      </c>
      <c r="H88" s="74">
        <v>144.69999999999999</v>
      </c>
      <c r="I88" s="47">
        <v>92.54</v>
      </c>
      <c r="J88" s="47">
        <v>9.64</v>
      </c>
      <c r="K88" s="47">
        <v>0</v>
      </c>
      <c r="L88" s="47">
        <v>11.76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143.63999999999999</v>
      </c>
      <c r="X88">
        <v>92.54</v>
      </c>
      <c r="Y88">
        <v>0.77</v>
      </c>
      <c r="Z88">
        <v>-0.5</v>
      </c>
      <c r="AA88">
        <v>11.76</v>
      </c>
      <c r="AB88">
        <v>0</v>
      </c>
      <c r="AC88">
        <v>0.28999999999999998</v>
      </c>
      <c r="AD88">
        <v>9.64</v>
      </c>
    </row>
    <row r="89" spans="7:30">
      <c r="G89" t="s">
        <v>131</v>
      </c>
      <c r="H89" s="74">
        <v>127.34</v>
      </c>
      <c r="I89" s="47">
        <v>104.11</v>
      </c>
      <c r="J89" s="47">
        <v>0</v>
      </c>
      <c r="K89" s="47">
        <v>0</v>
      </c>
      <c r="L89" s="47">
        <v>11.57</v>
      </c>
      <c r="M89" s="75">
        <v>0</v>
      </c>
      <c r="N89" s="74">
        <v>0</v>
      </c>
      <c r="O89" s="47">
        <v>0</v>
      </c>
      <c r="P89" s="47">
        <v>-10</v>
      </c>
      <c r="Q89" s="47">
        <v>0</v>
      </c>
      <c r="R89" s="47">
        <v>0</v>
      </c>
      <c r="S89" s="75">
        <v>0</v>
      </c>
      <c r="U89" s="74"/>
      <c r="V89" s="75"/>
      <c r="W89">
        <v>126.28</v>
      </c>
      <c r="X89">
        <v>104.11</v>
      </c>
      <c r="Y89">
        <v>0.77</v>
      </c>
      <c r="Z89">
        <v>-0.5</v>
      </c>
      <c r="AA89">
        <v>11.57</v>
      </c>
      <c r="AB89">
        <v>0</v>
      </c>
      <c r="AC89">
        <v>0.28999999999999998</v>
      </c>
      <c r="AD89">
        <v>-10</v>
      </c>
    </row>
    <row r="90" spans="7:30">
      <c r="G90" t="s">
        <v>132</v>
      </c>
      <c r="H90" s="74">
        <v>141.81</v>
      </c>
      <c r="I90" s="47">
        <v>107</v>
      </c>
      <c r="J90" s="47">
        <v>17.350000000000001</v>
      </c>
      <c r="K90" s="47">
        <v>0</v>
      </c>
      <c r="L90" s="47">
        <v>10.99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140.75</v>
      </c>
      <c r="X90">
        <v>107</v>
      </c>
      <c r="Y90">
        <v>0.77</v>
      </c>
      <c r="Z90">
        <v>-0.5</v>
      </c>
      <c r="AA90">
        <v>10.99</v>
      </c>
      <c r="AB90">
        <v>0</v>
      </c>
      <c r="AC90">
        <v>0.28999999999999998</v>
      </c>
      <c r="AD90">
        <v>17.350000000000001</v>
      </c>
    </row>
    <row r="91" spans="7:30">
      <c r="G91" t="s">
        <v>133</v>
      </c>
      <c r="H91" s="74">
        <v>208.32</v>
      </c>
      <c r="I91" s="47">
        <v>115.68</v>
      </c>
      <c r="J91" s="47">
        <v>4.82</v>
      </c>
      <c r="K91" s="47">
        <v>0</v>
      </c>
      <c r="L91" s="47">
        <v>10.6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207.26</v>
      </c>
      <c r="X91">
        <v>115.68</v>
      </c>
      <c r="Y91">
        <v>0.77</v>
      </c>
      <c r="Z91">
        <v>-1.5</v>
      </c>
      <c r="AA91">
        <v>10.6</v>
      </c>
      <c r="AB91">
        <v>0</v>
      </c>
      <c r="AC91">
        <v>0.28999999999999998</v>
      </c>
      <c r="AD91">
        <v>4.82</v>
      </c>
    </row>
    <row r="92" spans="7:30">
      <c r="G92" t="s">
        <v>134</v>
      </c>
      <c r="H92" s="74">
        <v>196.76</v>
      </c>
      <c r="I92" s="47">
        <v>111.82</v>
      </c>
      <c r="J92" s="47">
        <v>6.75</v>
      </c>
      <c r="K92" s="47">
        <v>0</v>
      </c>
      <c r="L92" s="47">
        <v>10.119999999999999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195.7</v>
      </c>
      <c r="X92">
        <v>111.82</v>
      </c>
      <c r="Y92">
        <v>0.77</v>
      </c>
      <c r="Z92">
        <v>-1.5</v>
      </c>
      <c r="AA92">
        <v>10.119999999999999</v>
      </c>
      <c r="AB92">
        <v>0</v>
      </c>
      <c r="AC92">
        <v>0.28999999999999998</v>
      </c>
      <c r="AD92">
        <v>6.75</v>
      </c>
    </row>
    <row r="93" spans="7:30">
      <c r="G93" t="s">
        <v>135</v>
      </c>
      <c r="H93" s="74">
        <v>166.87</v>
      </c>
      <c r="I93" s="47">
        <v>108.93</v>
      </c>
      <c r="J93" s="47">
        <v>38.56</v>
      </c>
      <c r="K93" s="47">
        <v>0</v>
      </c>
      <c r="L93" s="47">
        <v>9.93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165.81</v>
      </c>
      <c r="X93">
        <v>108.93</v>
      </c>
      <c r="Y93">
        <v>0.77</v>
      </c>
      <c r="Z93">
        <v>-1.5</v>
      </c>
      <c r="AA93">
        <v>9.93</v>
      </c>
      <c r="AB93">
        <v>0</v>
      </c>
      <c r="AC93">
        <v>0.28999999999999998</v>
      </c>
      <c r="AD93">
        <v>38.56</v>
      </c>
    </row>
    <row r="94" spans="7:30">
      <c r="G94" t="s">
        <v>136</v>
      </c>
      <c r="H94" s="74">
        <v>163.02000000000001</v>
      </c>
      <c r="I94" s="47">
        <v>107</v>
      </c>
      <c r="J94" s="47">
        <v>48.2</v>
      </c>
      <c r="K94" s="47">
        <v>0</v>
      </c>
      <c r="L94" s="47">
        <v>9.64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161.96</v>
      </c>
      <c r="X94">
        <v>107</v>
      </c>
      <c r="Y94">
        <v>0.77</v>
      </c>
      <c r="Z94">
        <v>-1.5</v>
      </c>
      <c r="AA94">
        <v>9.64</v>
      </c>
      <c r="AB94">
        <v>0</v>
      </c>
      <c r="AC94">
        <v>0.28999999999999998</v>
      </c>
      <c r="AD94">
        <v>48.2</v>
      </c>
    </row>
    <row r="95" spans="7:30">
      <c r="G95" t="s">
        <v>137</v>
      </c>
      <c r="H95" s="74">
        <v>162.05000000000001</v>
      </c>
      <c r="I95" s="47">
        <v>78.08</v>
      </c>
      <c r="J95" s="47">
        <v>62.66</v>
      </c>
      <c r="K95" s="47">
        <v>0</v>
      </c>
      <c r="L95" s="47">
        <v>8.68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160.99</v>
      </c>
      <c r="X95">
        <v>78.08</v>
      </c>
      <c r="Y95">
        <v>0.77</v>
      </c>
      <c r="Z95">
        <v>-1.5</v>
      </c>
      <c r="AA95">
        <v>8.68</v>
      </c>
      <c r="AB95">
        <v>0</v>
      </c>
      <c r="AC95">
        <v>0.28999999999999998</v>
      </c>
      <c r="AD95">
        <v>62.66</v>
      </c>
    </row>
    <row r="96" spans="7:30">
      <c r="G96" t="s">
        <v>138</v>
      </c>
      <c r="H96" s="74">
        <v>154.33000000000001</v>
      </c>
      <c r="I96" s="47">
        <v>80.98</v>
      </c>
      <c r="J96" s="47">
        <v>91.58</v>
      </c>
      <c r="K96" s="47">
        <v>0</v>
      </c>
      <c r="L96" s="47">
        <v>8.68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153.27000000000001</v>
      </c>
      <c r="X96">
        <v>80.98</v>
      </c>
      <c r="Y96">
        <v>0.77</v>
      </c>
      <c r="Z96">
        <v>-1.5</v>
      </c>
      <c r="AA96">
        <v>8.68</v>
      </c>
      <c r="AB96">
        <v>0</v>
      </c>
      <c r="AC96">
        <v>0.28999999999999998</v>
      </c>
      <c r="AD96">
        <v>91.58</v>
      </c>
    </row>
    <row r="97" spans="1:83">
      <c r="G97" t="s">
        <v>139</v>
      </c>
      <c r="H97" s="74">
        <v>160.12</v>
      </c>
      <c r="I97" s="47">
        <v>26.99</v>
      </c>
      <c r="J97" s="47">
        <v>106.04</v>
      </c>
      <c r="K97" s="47">
        <v>0</v>
      </c>
      <c r="L97" s="47">
        <v>8.68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159.06</v>
      </c>
      <c r="X97">
        <v>26.99</v>
      </c>
      <c r="Y97">
        <v>0.77</v>
      </c>
      <c r="Z97">
        <v>-1.5</v>
      </c>
      <c r="AA97">
        <v>8.68</v>
      </c>
      <c r="AB97">
        <v>0</v>
      </c>
      <c r="AC97">
        <v>0.28999999999999998</v>
      </c>
      <c r="AD97">
        <v>106.04</v>
      </c>
    </row>
    <row r="98" spans="1:83">
      <c r="G98" t="s">
        <v>140</v>
      </c>
      <c r="H98" s="74">
        <v>155.30000000000001</v>
      </c>
      <c r="I98" s="47">
        <v>27.96</v>
      </c>
      <c r="J98" s="47">
        <v>96.4</v>
      </c>
      <c r="K98" s="47">
        <v>0</v>
      </c>
      <c r="L98" s="47">
        <v>8.58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154.24</v>
      </c>
      <c r="X98">
        <v>27.96</v>
      </c>
      <c r="Y98">
        <v>0.77</v>
      </c>
      <c r="Z98">
        <v>-1.5</v>
      </c>
      <c r="AA98">
        <v>8.58</v>
      </c>
      <c r="AB98">
        <v>0</v>
      </c>
      <c r="AC98">
        <v>0.28999999999999998</v>
      </c>
      <c r="AD98">
        <v>96.4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2.3955799999999994</v>
      </c>
      <c r="I99" s="70">
        <f t="shared" ref="I99:BQ99" si="1">SUM(I3:I98)/4000</f>
        <v>0.84328249999999993</v>
      </c>
      <c r="J99" s="70">
        <f t="shared" si="1"/>
        <v>0.43990999999999991</v>
      </c>
      <c r="K99" s="70">
        <f t="shared" si="1"/>
        <v>0</v>
      </c>
      <c r="L99" s="70">
        <f t="shared" si="1"/>
        <v>0.24437999999999993</v>
      </c>
      <c r="M99" s="70">
        <f t="shared" si="1"/>
        <v>8.2824999999999999E-3</v>
      </c>
      <c r="N99" s="69">
        <f t="shared" si="1"/>
        <v>-5.0500000000000003E-2</v>
      </c>
      <c r="O99" s="70">
        <f t="shared" si="1"/>
        <v>-0.08</v>
      </c>
      <c r="P99" s="70">
        <f t="shared" si="1"/>
        <v>-0.32950000000000002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2.3221400000000005</v>
      </c>
      <c r="X99">
        <f t="shared" si="1"/>
        <v>0.76328249999999997</v>
      </c>
      <c r="Y99">
        <f t="shared" si="1"/>
        <v>1.6850000000000021E-2</v>
      </c>
      <c r="Z99">
        <f t="shared" si="1"/>
        <v>-2.3E-2</v>
      </c>
      <c r="AA99">
        <f t="shared" si="1"/>
        <v>0.24437999999999993</v>
      </c>
      <c r="AB99">
        <f t="shared" si="1"/>
        <v>8.2824999999999999E-3</v>
      </c>
      <c r="AC99">
        <f t="shared" si="1"/>
        <v>6.0899999999999887E-3</v>
      </c>
      <c r="AD99">
        <f t="shared" si="1"/>
        <v>0.11040999999999997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0"/>
      <c r="F1" s="14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4</v>
      </c>
      <c r="U1" s="225" t="s">
        <v>317</v>
      </c>
      <c r="V1" s="226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5" t="s">
        <v>224</v>
      </c>
      <c r="W2" s="29" t="s">
        <v>256</v>
      </c>
      <c r="X2" t="s">
        <v>576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576</v>
      </c>
      <c r="U3" s="74"/>
      <c r="V3" s="75"/>
      <c r="W3">
        <v>0</v>
      </c>
      <c r="X3">
        <v>-5.5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-5.5</v>
      </c>
      <c r="Y4">
        <v>0</v>
      </c>
    </row>
    <row r="5" spans="1:25">
      <c r="A5" s="113" t="s">
        <v>537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-5.5</v>
      </c>
      <c r="Y5">
        <v>0</v>
      </c>
    </row>
    <row r="6" spans="1:25">
      <c r="A6" s="113" t="s">
        <v>538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-5.5</v>
      </c>
      <c r="Y6">
        <v>0</v>
      </c>
    </row>
    <row r="7" spans="1:25">
      <c r="A7" t="s">
        <v>540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-5.5</v>
      </c>
      <c r="Y7">
        <v>0</v>
      </c>
    </row>
    <row r="8" spans="1:25"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-5.5</v>
      </c>
      <c r="Y8">
        <v>0</v>
      </c>
    </row>
    <row r="9" spans="1:25"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-5.5</v>
      </c>
      <c r="Y9">
        <v>0</v>
      </c>
    </row>
    <row r="10" spans="1:25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-5.5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-5.5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-5.5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-5.5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-5.5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-5.5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-5.5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-5.5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-5.5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-5.5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-5.5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-5.5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-5.5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-5.5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-5.5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-5.5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-5.5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-5.5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-5.5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-5.5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-5.5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0</v>
      </c>
      <c r="X31">
        <v>-5.5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0</v>
      </c>
      <c r="X32">
        <v>-5.5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0</v>
      </c>
      <c r="X33">
        <v>-5.5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0</v>
      </c>
      <c r="X34">
        <v>-5.5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0</v>
      </c>
      <c r="X35">
        <v>-5.5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0</v>
      </c>
      <c r="X36">
        <v>-5.5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5.61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-5.5</v>
      </c>
      <c r="Y37">
        <v>5.61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11.66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-5.5</v>
      </c>
      <c r="Y38">
        <v>11.66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12.34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-5.5</v>
      </c>
      <c r="Y39">
        <v>12.34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12.53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-5.5</v>
      </c>
      <c r="Y40">
        <v>12.53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10.119999999999999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0</v>
      </c>
      <c r="X41">
        <v>-5.5</v>
      </c>
      <c r="Y41">
        <v>10.119999999999999</v>
      </c>
    </row>
    <row r="42" spans="7:25">
      <c r="G42" t="s">
        <v>84</v>
      </c>
      <c r="H42" s="74">
        <v>17.91</v>
      </c>
      <c r="I42" s="47">
        <v>0</v>
      </c>
      <c r="J42" s="47">
        <v>0</v>
      </c>
      <c r="K42" s="47">
        <v>0</v>
      </c>
      <c r="L42" s="47">
        <v>0</v>
      </c>
      <c r="M42" s="75">
        <v>9.06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17.91</v>
      </c>
      <c r="X42">
        <v>-5.5</v>
      </c>
      <c r="Y42">
        <v>9.06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10.220000000000001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0</v>
      </c>
      <c r="X43">
        <v>-5.5</v>
      </c>
      <c r="Y43">
        <v>10.220000000000001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7.42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-5.5</v>
      </c>
      <c r="Y44">
        <v>7.42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6.56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-5.5</v>
      </c>
      <c r="Y45">
        <v>6.56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7.13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-5.5</v>
      </c>
      <c r="Y46">
        <v>7.13</v>
      </c>
    </row>
    <row r="47" spans="7:25">
      <c r="G47" t="s">
        <v>89</v>
      </c>
      <c r="H47" s="74">
        <v>11.69</v>
      </c>
      <c r="I47" s="47">
        <v>0</v>
      </c>
      <c r="J47" s="47">
        <v>0</v>
      </c>
      <c r="K47" s="47">
        <v>0</v>
      </c>
      <c r="L47" s="47">
        <v>0</v>
      </c>
      <c r="M47" s="75">
        <v>11.09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11.69</v>
      </c>
      <c r="X47">
        <v>-5.5</v>
      </c>
      <c r="Y47">
        <v>11.09</v>
      </c>
    </row>
    <row r="48" spans="7:25">
      <c r="G48" t="s">
        <v>90</v>
      </c>
      <c r="H48" s="74">
        <v>16.54</v>
      </c>
      <c r="I48" s="47">
        <v>0</v>
      </c>
      <c r="J48" s="47">
        <v>0</v>
      </c>
      <c r="K48" s="47">
        <v>0</v>
      </c>
      <c r="L48" s="47">
        <v>0</v>
      </c>
      <c r="M48" s="75">
        <v>9.25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16.54</v>
      </c>
      <c r="X48">
        <v>-5.5</v>
      </c>
      <c r="Y48">
        <v>9.25</v>
      </c>
    </row>
    <row r="49" spans="7:25">
      <c r="G49" t="s">
        <v>91</v>
      </c>
      <c r="H49" s="74">
        <v>19.96</v>
      </c>
      <c r="I49" s="47">
        <v>0</v>
      </c>
      <c r="J49" s="47">
        <v>0</v>
      </c>
      <c r="K49" s="47">
        <v>0</v>
      </c>
      <c r="L49" s="47">
        <v>0</v>
      </c>
      <c r="M49" s="75">
        <v>4.43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19.96</v>
      </c>
      <c r="X49">
        <v>-5.5</v>
      </c>
      <c r="Y49">
        <v>4.43</v>
      </c>
    </row>
    <row r="50" spans="7:25">
      <c r="G50" t="s">
        <v>92</v>
      </c>
      <c r="H50" s="74">
        <v>18.84</v>
      </c>
      <c r="I50" s="47">
        <v>0</v>
      </c>
      <c r="J50" s="47">
        <v>0</v>
      </c>
      <c r="K50" s="47">
        <v>0</v>
      </c>
      <c r="L50" s="47">
        <v>0</v>
      </c>
      <c r="M50" s="75">
        <v>5.98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18.84</v>
      </c>
      <c r="X50">
        <v>-5.5</v>
      </c>
      <c r="Y50">
        <v>5.98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11.28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-5.5</v>
      </c>
      <c r="Y51">
        <v>11.28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7.9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-5.5</v>
      </c>
      <c r="Y52">
        <v>7.9</v>
      </c>
    </row>
    <row r="53" spans="7:25">
      <c r="G53" t="s">
        <v>95</v>
      </c>
      <c r="H53" s="74">
        <v>6.4</v>
      </c>
      <c r="I53" s="47">
        <v>0</v>
      </c>
      <c r="J53" s="47">
        <v>0</v>
      </c>
      <c r="K53" s="47">
        <v>0</v>
      </c>
      <c r="L53" s="47">
        <v>0</v>
      </c>
      <c r="M53" s="75">
        <v>9.93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6.4</v>
      </c>
      <c r="X53">
        <v>-5.5</v>
      </c>
      <c r="Y53">
        <v>9.93</v>
      </c>
    </row>
    <row r="54" spans="7:25">
      <c r="G54" t="s">
        <v>96</v>
      </c>
      <c r="H54" s="74">
        <v>17.850000000000001</v>
      </c>
      <c r="I54" s="47">
        <v>0</v>
      </c>
      <c r="J54" s="47">
        <v>0</v>
      </c>
      <c r="K54" s="47">
        <v>0</v>
      </c>
      <c r="L54" s="47">
        <v>0</v>
      </c>
      <c r="M54" s="75">
        <v>11.38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17.850000000000001</v>
      </c>
      <c r="X54">
        <v>-5.5</v>
      </c>
      <c r="Y54">
        <v>11.38</v>
      </c>
    </row>
    <row r="55" spans="7:25">
      <c r="G55" t="s">
        <v>97</v>
      </c>
      <c r="H55" s="74">
        <v>94.47</v>
      </c>
      <c r="I55" s="47">
        <v>0</v>
      </c>
      <c r="J55" s="47">
        <v>0</v>
      </c>
      <c r="K55" s="47">
        <v>0</v>
      </c>
      <c r="L55" s="47">
        <v>0</v>
      </c>
      <c r="M55" s="75">
        <v>10.99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94.47</v>
      </c>
      <c r="X55">
        <v>-5.5</v>
      </c>
      <c r="Y55">
        <v>10.99</v>
      </c>
    </row>
    <row r="56" spans="7:25">
      <c r="G56" t="s">
        <v>98</v>
      </c>
      <c r="H56" s="74">
        <v>80.010000000000005</v>
      </c>
      <c r="I56" s="47">
        <v>0</v>
      </c>
      <c r="J56" s="47">
        <v>0</v>
      </c>
      <c r="K56" s="47">
        <v>0</v>
      </c>
      <c r="L56" s="47">
        <v>0</v>
      </c>
      <c r="M56" s="75">
        <v>8.77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80.010000000000005</v>
      </c>
      <c r="X56">
        <v>-5.5</v>
      </c>
      <c r="Y56">
        <v>8.77</v>
      </c>
    </row>
    <row r="57" spans="7:25">
      <c r="G57" t="s">
        <v>99</v>
      </c>
      <c r="H57" s="74">
        <v>7.94</v>
      </c>
      <c r="I57" s="47">
        <v>0</v>
      </c>
      <c r="J57" s="47">
        <v>0</v>
      </c>
      <c r="K57" s="47">
        <v>0</v>
      </c>
      <c r="L57" s="47">
        <v>0</v>
      </c>
      <c r="M57" s="75">
        <v>10.99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7.94</v>
      </c>
      <c r="X57">
        <v>-5.5</v>
      </c>
      <c r="Y57">
        <v>10.99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7.13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-5.5</v>
      </c>
      <c r="Y58">
        <v>7.13</v>
      </c>
    </row>
    <row r="59" spans="7:25">
      <c r="G59" t="s">
        <v>101</v>
      </c>
      <c r="H59" s="74">
        <v>9.7899999999999991</v>
      </c>
      <c r="I59" s="47">
        <v>0</v>
      </c>
      <c r="J59" s="47">
        <v>0</v>
      </c>
      <c r="K59" s="47">
        <v>0</v>
      </c>
      <c r="L59" s="47">
        <v>0</v>
      </c>
      <c r="M59" s="75">
        <v>7.13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9.7899999999999991</v>
      </c>
      <c r="X59">
        <v>-5.5</v>
      </c>
      <c r="Y59">
        <v>7.13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13.21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-5.5</v>
      </c>
      <c r="Y60">
        <v>13.21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12.44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-5.5</v>
      </c>
      <c r="Y61">
        <v>12.44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9.93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-5.5</v>
      </c>
      <c r="Y62">
        <v>9.93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10.7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-5.5</v>
      </c>
      <c r="Y63">
        <v>10.7</v>
      </c>
    </row>
    <row r="64" spans="7:25">
      <c r="G64" t="s">
        <v>106</v>
      </c>
      <c r="H64" s="74">
        <v>110.76</v>
      </c>
      <c r="I64" s="47">
        <v>0</v>
      </c>
      <c r="J64" s="47">
        <v>0</v>
      </c>
      <c r="K64" s="47">
        <v>0</v>
      </c>
      <c r="L64" s="47">
        <v>0</v>
      </c>
      <c r="M64" s="75">
        <v>9.74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110.76</v>
      </c>
      <c r="X64">
        <v>-5.5</v>
      </c>
      <c r="Y64">
        <v>9.74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11.09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-5.5</v>
      </c>
      <c r="Y65">
        <v>11.09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8.2899999999999991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-5.5</v>
      </c>
      <c r="Y66">
        <v>8.2899999999999991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7.8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-5.5</v>
      </c>
      <c r="Y67">
        <v>7.8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1.21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-5.5</v>
      </c>
      <c r="Y68">
        <v>1.21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9.93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-5.5</v>
      </c>
      <c r="Y69">
        <v>9.93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9.5399999999999991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-5.5</v>
      </c>
      <c r="Y70">
        <v>9.5399999999999991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13.79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-5.5</v>
      </c>
      <c r="Y71">
        <v>13.79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13.08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-5.5</v>
      </c>
      <c r="Y72">
        <v>13.08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7.35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-5.5</v>
      </c>
      <c r="Y73">
        <v>7.35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-5.5</v>
      </c>
      <c r="Y74">
        <v>0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-5.5</v>
      </c>
      <c r="Y75">
        <v>0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0</v>
      </c>
      <c r="X76">
        <v>-5.5</v>
      </c>
      <c r="Y76">
        <v>0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0</v>
      </c>
      <c r="X77">
        <v>-5.5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0</v>
      </c>
      <c r="X78">
        <v>-5.5</v>
      </c>
      <c r="Y78">
        <v>0</v>
      </c>
    </row>
    <row r="79" spans="7:25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0</v>
      </c>
      <c r="X79">
        <v>-5.5</v>
      </c>
      <c r="Y79">
        <v>0</v>
      </c>
    </row>
    <row r="80" spans="7:25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0</v>
      </c>
      <c r="X80">
        <v>-5.5</v>
      </c>
      <c r="Y80">
        <v>0</v>
      </c>
    </row>
    <row r="81" spans="7:25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-5.5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-5.5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-5.5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-5.5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-5.5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-5.5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-5.5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-5.5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-5.5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-5.5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-5.5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-5.5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-5.5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-5.5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-5.5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-5.5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-5.5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-5.5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0.10304000000000001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8.6750000000000008E-2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0.10304000000000001</v>
      </c>
      <c r="X99">
        <f t="shared" si="1"/>
        <v>-0.13200000000000001</v>
      </c>
      <c r="Y99">
        <f t="shared" si="1"/>
        <v>8.6750000000000008E-2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47"/>
      <c r="F1" s="147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0"/>
      <c r="F1" s="190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1" t="s">
        <v>223</v>
      </c>
      <c r="B1" s="221"/>
      <c r="C1" s="221"/>
      <c r="D1" s="221"/>
      <c r="E1" s="191"/>
      <c r="F1" s="191"/>
      <c r="G1" s="221" t="s">
        <v>44</v>
      </c>
      <c r="H1" s="222" t="s">
        <v>224</v>
      </c>
      <c r="I1" s="223"/>
      <c r="J1" s="223"/>
      <c r="K1" s="223"/>
      <c r="L1" s="223"/>
      <c r="M1" s="224"/>
      <c r="N1" s="222" t="s">
        <v>225</v>
      </c>
      <c r="O1" s="223"/>
      <c r="P1" s="223"/>
      <c r="Q1" s="223"/>
      <c r="R1" s="223"/>
      <c r="S1" s="224"/>
      <c r="T1">
        <v>3</v>
      </c>
      <c r="U1" s="225" t="s">
        <v>317</v>
      </c>
      <c r="V1" s="226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1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45582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521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tabSelected="1"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L2" sqref="L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45582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579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69.828439955106617</v>
      </c>
      <c r="D21" s="198">
        <v>15.339393939393938</v>
      </c>
      <c r="E21" s="198">
        <v>0</v>
      </c>
      <c r="F21" s="1">
        <v>0</v>
      </c>
      <c r="G21" s="1">
        <v>0</v>
      </c>
      <c r="H21" s="1">
        <f>SUM(B21:G21)</f>
        <v>99.999833894500568</v>
      </c>
      <c r="I21" s="113">
        <v>0</v>
      </c>
      <c r="J21" s="25">
        <v>20</v>
      </c>
      <c r="L21" s="113"/>
      <c r="M21" s="113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45582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TWEPL!P3</f>
        <v>11.0558</v>
      </c>
      <c r="E3">
        <f>GT_NG!P3</f>
        <v>15.081916366657437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800.41572430091173</v>
      </c>
      <c r="P3" s="37">
        <v>118.22548292198366</v>
      </c>
      <c r="Q3" s="37">
        <v>0</v>
      </c>
      <c r="R3" s="39">
        <v>0</v>
      </c>
      <c r="S3" s="39">
        <v>0</v>
      </c>
      <c r="T3" s="38">
        <f>SUMPRODUCT(LTA!J3:AN3,LTA!J$101:AN$101,LTA!J$103:AN$103)</f>
        <v>34.010000000000005</v>
      </c>
      <c r="U3" s="38">
        <f>SUMPRODUCT(LTA!J3:AN3,LTA!J$102:AN$102,LTA!J$103:AN$103)</f>
        <v>97.199999999999989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491.64</v>
      </c>
      <c r="Z3" s="35">
        <f>IEX!N3</f>
        <v>0</v>
      </c>
      <c r="AA3" s="76">
        <f>STOA!H3</f>
        <v>0.57999999999999996</v>
      </c>
      <c r="AB3" s="76">
        <f>-STOA!N3</f>
        <v>-91.71</v>
      </c>
      <c r="AC3">
        <f>SUMIF(B3:AB3,"&gt;0")*$AC$2-SUMIF(B3:AB3,"&lt;0")*($AC$2/(1-$AC$2))+SUMIF(AI3:AR3,"&gt;0")*$AC$2-SUMIF(AI3:AR3,"&lt;0")*($AC$2/(1-$AC$2))</f>
        <v>15.50653283310182</v>
      </c>
      <c r="AD3">
        <f>SUM(B3:AB3,AI3:AV3)-AC3</f>
        <v>1646.3123907564509</v>
      </c>
      <c r="AE3">
        <f>'IDT-1'!B3</f>
        <v>0</v>
      </c>
      <c r="AF3" s="25"/>
      <c r="AG3">
        <f>SUM(AD3:AF3)</f>
        <v>1646.3123907564509</v>
      </c>
      <c r="AI3" s="35">
        <f>PXIL!H3</f>
        <v>0</v>
      </c>
      <c r="AJ3" s="35">
        <f>PXIL!N3</f>
        <v>0</v>
      </c>
      <c r="AK3" s="35">
        <f>RTM_IEX!H3</f>
        <v>101.32000000000001</v>
      </c>
      <c r="AL3" s="35">
        <f>RTM_IEX!N3</f>
        <v>0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11.0558</v>
      </c>
      <c r="E4">
        <f>GT_NG!P4</f>
        <v>15.081916366657437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789.24243223741962</v>
      </c>
      <c r="P4" s="37">
        <v>118.22548292198366</v>
      </c>
      <c r="Q4" s="37">
        <v>0</v>
      </c>
      <c r="R4" s="39">
        <v>0</v>
      </c>
      <c r="S4" s="39">
        <v>0</v>
      </c>
      <c r="T4" s="38">
        <f>SUMPRODUCT(LTA!J4:AN4,LTA!J$101:AN$101,LTA!J$103:AN$103)</f>
        <v>33.340000000000003</v>
      </c>
      <c r="U4" s="38">
        <f>SUMPRODUCT(LTA!J4:AN4,LTA!J$102:AN$102,LTA!J$103:AN$103)</f>
        <v>95.5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479.1</v>
      </c>
      <c r="Z4" s="35">
        <f>IEX!N4</f>
        <v>0</v>
      </c>
      <c r="AA4" s="76">
        <f>STOA!H4</f>
        <v>0.57999999999999996</v>
      </c>
      <c r="AB4" s="76">
        <f>-STOA!N4</f>
        <v>-91.71</v>
      </c>
      <c r="AC4">
        <f t="shared" ref="AC4:AC67" si="0">SUMIF(B4:AB4,"&gt;0")*$AC$2-SUMIF(B4:AB4,"&lt;0")*($AC$2/(1-$AC$2))+SUMIF(AI4:AR4,"&gt;0")*$AC$2-SUMIF(AI4:AR4,"&lt;0")*($AC$2/(1-$AC$2))</f>
        <v>15.271221179768485</v>
      </c>
      <c r="AD4">
        <f t="shared" ref="AD4:AD67" si="1">SUM(B4:AB4,AI4:AV4)-AC4</f>
        <v>1618.5344103462924</v>
      </c>
      <c r="AE4">
        <f>'IDT-1'!B4</f>
        <v>0</v>
      </c>
      <c r="AF4" s="25"/>
      <c r="AG4">
        <f t="shared" ref="AG4:AG67" si="2">SUM(AD4:AF4)</f>
        <v>1618.5344103462924</v>
      </c>
      <c r="AI4" s="35">
        <f>PXIL!H4</f>
        <v>0</v>
      </c>
      <c r="AJ4" s="35">
        <f>PXIL!N4</f>
        <v>0</v>
      </c>
      <c r="AK4" s="35">
        <f>RTM_IEX!H4</f>
        <v>99.39</v>
      </c>
      <c r="AL4" s="35">
        <f>RTM_IEX!N4</f>
        <v>0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11.0558</v>
      </c>
      <c r="E5">
        <f>GT_NG!P5</f>
        <v>15.081916366657437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777.63567795170536</v>
      </c>
      <c r="P5" s="37">
        <v>118.22548292198366</v>
      </c>
      <c r="Q5" s="37">
        <v>0</v>
      </c>
      <c r="R5" s="39">
        <v>0</v>
      </c>
      <c r="S5" s="39">
        <v>0</v>
      </c>
      <c r="T5" s="38">
        <f>SUMPRODUCT(LTA!J5:AN5,LTA!J$101:AN$101,LTA!J$103:AN$103)</f>
        <v>32.340000000000003</v>
      </c>
      <c r="U5" s="38">
        <f>SUMPRODUCT(LTA!J5:AN5,LTA!J$102:AN$102,LTA!J$103:AN$103)</f>
        <v>94.4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469.46</v>
      </c>
      <c r="Z5" s="35">
        <f>IEX!N5</f>
        <v>0</v>
      </c>
      <c r="AA5" s="76">
        <f>STOA!H5</f>
        <v>0.57999999999999996</v>
      </c>
      <c r="AB5" s="76">
        <f>-STOA!N5</f>
        <v>-91.71</v>
      </c>
      <c r="AC5">
        <f t="shared" si="0"/>
        <v>15.188424443768486</v>
      </c>
      <c r="AD5">
        <f t="shared" si="1"/>
        <v>1608.760452796578</v>
      </c>
      <c r="AE5">
        <f>'IDT-1'!B5</f>
        <v>0</v>
      </c>
      <c r="AF5" s="25"/>
      <c r="AG5">
        <f t="shared" si="2"/>
        <v>1608.760452796578</v>
      </c>
      <c r="AI5" s="35">
        <f>PXIL!H5</f>
        <v>0</v>
      </c>
      <c r="AJ5" s="35">
        <f>PXIL!N5</f>
        <v>0</v>
      </c>
      <c r="AK5" s="35">
        <f>RTM_IEX!H5</f>
        <v>112.88</v>
      </c>
      <c r="AL5" s="35">
        <f>RTM_IEX!N5</f>
        <v>0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11.0558</v>
      </c>
      <c r="E6">
        <f>GT_NG!P6</f>
        <v>15.081916366657437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777.63567795170536</v>
      </c>
      <c r="P6" s="37">
        <v>118.22548292198366</v>
      </c>
      <c r="Q6" s="37">
        <v>0</v>
      </c>
      <c r="R6" s="39">
        <v>0</v>
      </c>
      <c r="S6" s="39">
        <v>0</v>
      </c>
      <c r="T6" s="38">
        <f>SUMPRODUCT(LTA!J6:AN6,LTA!J$101:AN$101,LTA!J$103:AN$103)</f>
        <v>32.010000000000005</v>
      </c>
      <c r="U6" s="38">
        <f>SUMPRODUCT(LTA!J6:AN6,LTA!J$102:AN$102,LTA!J$103:AN$103)</f>
        <v>92.300000000000011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450.19</v>
      </c>
      <c r="Z6" s="35">
        <f>IEX!N6</f>
        <v>0</v>
      </c>
      <c r="AA6" s="76">
        <f>STOA!H6</f>
        <v>0.57999999999999996</v>
      </c>
      <c r="AB6" s="76">
        <f>-STOA!N6</f>
        <v>-91.71</v>
      </c>
      <c r="AC6">
        <f t="shared" si="0"/>
        <v>15.006228443768485</v>
      </c>
      <c r="AD6">
        <f t="shared" si="1"/>
        <v>1587.2526487965779</v>
      </c>
      <c r="AE6">
        <f>'IDT-1'!B6</f>
        <v>0</v>
      </c>
      <c r="AF6" s="25"/>
      <c r="AG6">
        <f t="shared" si="2"/>
        <v>1587.2526487965779</v>
      </c>
      <c r="AI6" s="35">
        <f>PXIL!H6</f>
        <v>0</v>
      </c>
      <c r="AJ6" s="35">
        <f>PXIL!N6</f>
        <v>0</v>
      </c>
      <c r="AK6" s="35">
        <f>RTM_IEX!H6</f>
        <v>112.89</v>
      </c>
      <c r="AL6" s="35">
        <f>RTM_IEX!N6</f>
        <v>0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11.0558</v>
      </c>
      <c r="E7">
        <f>GT_NG!P7</f>
        <v>15.081916366657437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832.85350319712416</v>
      </c>
      <c r="P7" s="37">
        <v>118.22548292198366</v>
      </c>
      <c r="Q7" s="37">
        <v>0</v>
      </c>
      <c r="R7" s="39">
        <v>0</v>
      </c>
      <c r="S7" s="39">
        <v>0</v>
      </c>
      <c r="T7" s="38">
        <f>SUMPRODUCT(LTA!J7:AN7,LTA!J$101:AN$101,LTA!J$103:AN$103)</f>
        <v>31.34</v>
      </c>
      <c r="U7" s="38">
        <f>SUMPRODUCT(LTA!J7:AN7,LTA!J$102:AN$102,LTA!J$103:AN$103)</f>
        <v>59.41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428.98</v>
      </c>
      <c r="Z7" s="35">
        <f>IEX!N7</f>
        <v>0</v>
      </c>
      <c r="AA7" s="76">
        <f>STOA!H7</f>
        <v>0.53</v>
      </c>
      <c r="AB7" s="76">
        <f>-STOA!N7</f>
        <v>-91.71</v>
      </c>
      <c r="AC7">
        <f t="shared" si="0"/>
        <v>15.106758175830002</v>
      </c>
      <c r="AD7">
        <f t="shared" si="1"/>
        <v>1599.1199443099351</v>
      </c>
      <c r="AE7">
        <f>'IDT-1'!B7</f>
        <v>0</v>
      </c>
      <c r="AF7" s="25"/>
      <c r="AG7">
        <f t="shared" si="2"/>
        <v>1599.1199443099351</v>
      </c>
      <c r="AI7" s="35">
        <f>PXIL!H7</f>
        <v>0</v>
      </c>
      <c r="AJ7" s="35">
        <f>PXIL!N7</f>
        <v>0</v>
      </c>
      <c r="AK7" s="35">
        <f>RTM_IEX!H7</f>
        <v>124.46000000000001</v>
      </c>
      <c r="AL7" s="35">
        <f>RTM_IEX!N7</f>
        <v>0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11.0558</v>
      </c>
      <c r="E8">
        <f>GT_NG!P8</f>
        <v>15.081916366657437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832.85350319712416</v>
      </c>
      <c r="P8" s="37">
        <v>118.22548292198366</v>
      </c>
      <c r="Q8" s="37">
        <v>0</v>
      </c>
      <c r="R8" s="39">
        <v>0</v>
      </c>
      <c r="S8" s="39">
        <v>0</v>
      </c>
      <c r="T8" s="38">
        <f>SUMPRODUCT(LTA!J8:AN8,LTA!J$101:AN$101,LTA!J$103:AN$103)</f>
        <v>30.67</v>
      </c>
      <c r="U8" s="38">
        <f>SUMPRODUCT(LTA!J8:AN8,LTA!J$102:AN$102,LTA!J$103:AN$103)</f>
        <v>59.21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406.81</v>
      </c>
      <c r="Z8" s="35">
        <f>IEX!N8</f>
        <v>0</v>
      </c>
      <c r="AA8" s="76">
        <f>STOA!H8</f>
        <v>0.53</v>
      </c>
      <c r="AB8" s="76">
        <f>-STOA!N8</f>
        <v>-91.71</v>
      </c>
      <c r="AC8">
        <f t="shared" si="0"/>
        <v>14.905074175830004</v>
      </c>
      <c r="AD8">
        <f t="shared" si="1"/>
        <v>1575.3116283099353</v>
      </c>
      <c r="AE8">
        <f>'IDT-1'!B8</f>
        <v>0</v>
      </c>
      <c r="AF8" s="25"/>
      <c r="AG8">
        <f t="shared" si="2"/>
        <v>1575.3116283099353</v>
      </c>
      <c r="AI8" s="35">
        <f>PXIL!H8</f>
        <v>0</v>
      </c>
      <c r="AJ8" s="35">
        <f>PXIL!N8</f>
        <v>0</v>
      </c>
      <c r="AK8" s="35">
        <f>RTM_IEX!H8</f>
        <v>123.49000000000001</v>
      </c>
      <c r="AL8" s="35">
        <f>RTM_IEX!N8</f>
        <v>0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11.0558</v>
      </c>
      <c r="E9">
        <f>GT_NG!P9</f>
        <v>15.081916366657437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813.74802293504581</v>
      </c>
      <c r="P9" s="37">
        <v>118.22548292198366</v>
      </c>
      <c r="Q9" s="37">
        <v>0</v>
      </c>
      <c r="R9" s="39">
        <v>0</v>
      </c>
      <c r="S9" s="39">
        <v>0</v>
      </c>
      <c r="T9" s="38">
        <f>SUMPRODUCT(LTA!J9:AN9,LTA!J$101:AN$101,LTA!J$103:AN$103)</f>
        <v>30.330000000000002</v>
      </c>
      <c r="U9" s="38">
        <f>SUMPRODUCT(LTA!J9:AN9,LTA!J$102:AN$102,LTA!J$103:AN$103)</f>
        <v>58.510000000000005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395.24</v>
      </c>
      <c r="Z9" s="35">
        <f>IEX!N9</f>
        <v>0</v>
      </c>
      <c r="AA9" s="76">
        <f>STOA!H9</f>
        <v>0.53</v>
      </c>
      <c r="AB9" s="76">
        <f>-STOA!N9</f>
        <v>-91.71</v>
      </c>
      <c r="AC9">
        <f t="shared" si="0"/>
        <v>14.096108141628543</v>
      </c>
      <c r="AD9">
        <f t="shared" si="1"/>
        <v>1479.8151140820582</v>
      </c>
      <c r="AE9">
        <f>'IDT-1'!B9</f>
        <v>0</v>
      </c>
      <c r="AF9" s="25"/>
      <c r="AG9">
        <f t="shared" si="2"/>
        <v>1479.8151140820582</v>
      </c>
      <c r="AI9" s="35">
        <f>PXIL!H9</f>
        <v>0</v>
      </c>
      <c r="AJ9" s="35">
        <f>PXIL!N9</f>
        <v>0</v>
      </c>
      <c r="AK9" s="35">
        <f>RTM_IEX!H9</f>
        <v>58.900000000000006</v>
      </c>
      <c r="AL9" s="35">
        <f>RTM_IEX!N9</f>
        <v>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11.0558</v>
      </c>
      <c r="E10">
        <f>GT_NG!P10</f>
        <v>15.081916366657437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812.57530282635014</v>
      </c>
      <c r="P10" s="37">
        <v>118.22548292198366</v>
      </c>
      <c r="Q10" s="37">
        <v>0</v>
      </c>
      <c r="R10" s="39">
        <v>0</v>
      </c>
      <c r="S10" s="39">
        <v>0</v>
      </c>
      <c r="T10" s="38">
        <f>SUMPRODUCT(LTA!J10:AN10,LTA!J$101:AN$101,LTA!J$103:AN$103)</f>
        <v>29.66</v>
      </c>
      <c r="U10" s="38">
        <f>SUMPRODUCT(LTA!J10:AN10,LTA!J$102:AN$102,LTA!J$103:AN$103)</f>
        <v>57.510000000000005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365.36</v>
      </c>
      <c r="Z10" s="35">
        <f>IEX!N10</f>
        <v>0</v>
      </c>
      <c r="AA10" s="76">
        <f>STOA!H10</f>
        <v>0.53</v>
      </c>
      <c r="AB10" s="76">
        <f>-STOA!N10</f>
        <v>-91.71</v>
      </c>
      <c r="AC10">
        <f t="shared" si="0"/>
        <v>13.934553292715503</v>
      </c>
      <c r="AD10">
        <f t="shared" si="1"/>
        <v>1460.7439488222758</v>
      </c>
      <c r="AE10">
        <f>'IDT-1'!B10</f>
        <v>0</v>
      </c>
      <c r="AF10" s="25"/>
      <c r="AG10">
        <f t="shared" si="2"/>
        <v>1460.7439488222758</v>
      </c>
      <c r="AI10" s="35">
        <f>PXIL!H10</f>
        <v>0</v>
      </c>
      <c r="AJ10" s="35">
        <f>PXIL!N10</f>
        <v>0</v>
      </c>
      <c r="AK10" s="35">
        <f>RTM_IEX!H10</f>
        <v>72.39</v>
      </c>
      <c r="AL10" s="35">
        <f>RTM_IEX!N10</f>
        <v>0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11.0558</v>
      </c>
      <c r="E11">
        <f>GT_NG!P11</f>
        <v>14.225804614070066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773.57511395026108</v>
      </c>
      <c r="P11" s="37">
        <v>119.26</v>
      </c>
      <c r="Q11" s="37">
        <v>0</v>
      </c>
      <c r="R11" s="39">
        <v>0</v>
      </c>
      <c r="S11" s="39">
        <v>0</v>
      </c>
      <c r="T11" s="38">
        <f>SUMPRODUCT(LTA!J11:AN11,LTA!J$101:AN$101,LTA!J$103:AN$103)</f>
        <v>29.66</v>
      </c>
      <c r="U11" s="38">
        <f>SUMPRODUCT(LTA!J11:AN11,LTA!J$102:AN$102,LTA!J$103:AN$103)</f>
        <v>53.41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353.79</v>
      </c>
      <c r="Z11" s="35">
        <f>IEX!N11</f>
        <v>0</v>
      </c>
      <c r="AA11" s="76">
        <f>STOA!H11</f>
        <v>0.48</v>
      </c>
      <c r="AB11" s="76">
        <f>-STOA!N11</f>
        <v>-91.71</v>
      </c>
      <c r="AC11">
        <f t="shared" si="0"/>
        <v>13.711266310889958</v>
      </c>
      <c r="AD11">
        <f t="shared" si="1"/>
        <v>1434.3854522534411</v>
      </c>
      <c r="AE11">
        <f>'IDT-1'!B11</f>
        <v>0</v>
      </c>
      <c r="AF11" s="25"/>
      <c r="AG11">
        <f t="shared" si="2"/>
        <v>1434.3854522534411</v>
      </c>
      <c r="AI11" s="35">
        <f>PXIL!H11</f>
        <v>0</v>
      </c>
      <c r="AJ11" s="35">
        <f>PXIL!N11</f>
        <v>0</v>
      </c>
      <c r="AK11" s="35">
        <f>RTM_IEX!H11</f>
        <v>100.35000000000001</v>
      </c>
      <c r="AL11" s="35">
        <f>RTM_IEX!N11</f>
        <v>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11.0558</v>
      </c>
      <c r="E12">
        <f>GT_NG!P12</f>
        <v>14.225804614070066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765.97511395026106</v>
      </c>
      <c r="P12" s="37">
        <v>119.29</v>
      </c>
      <c r="Q12" s="37">
        <v>0</v>
      </c>
      <c r="R12" s="39">
        <v>0</v>
      </c>
      <c r="S12" s="39">
        <v>0</v>
      </c>
      <c r="T12" s="38">
        <f>SUMPRODUCT(LTA!J12:AN12,LTA!J$101:AN$101,LTA!J$103:AN$103)</f>
        <v>29.66</v>
      </c>
      <c r="U12" s="38">
        <f>SUMPRODUCT(LTA!J12:AN12,LTA!J$102:AN$102,LTA!J$103:AN$103)</f>
        <v>48.81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337.4</v>
      </c>
      <c r="Z12" s="35">
        <f>IEX!N12</f>
        <v>0</v>
      </c>
      <c r="AA12" s="76">
        <f>STOA!H12</f>
        <v>0.48</v>
      </c>
      <c r="AB12" s="76">
        <f>-STOA!N12</f>
        <v>-91.71</v>
      </c>
      <c r="AC12">
        <f t="shared" si="0"/>
        <v>13.552338310889956</v>
      </c>
      <c r="AD12">
        <f t="shared" si="1"/>
        <v>1415.6243802534409</v>
      </c>
      <c r="AE12">
        <f>'IDT-1'!B12</f>
        <v>1</v>
      </c>
      <c r="AF12" s="25"/>
      <c r="AG12">
        <f t="shared" si="2"/>
        <v>1416.6243802534409</v>
      </c>
      <c r="AI12" s="35">
        <f>PXIL!H12</f>
        <v>0</v>
      </c>
      <c r="AJ12" s="35">
        <f>PXIL!N12</f>
        <v>0</v>
      </c>
      <c r="AK12" s="35">
        <f>RTM_IEX!H12</f>
        <v>109.99000000000001</v>
      </c>
      <c r="AL12" s="35">
        <f>RTM_IEX!N12</f>
        <v>0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11.0558</v>
      </c>
      <c r="E13">
        <f>GT_NG!P13</f>
        <v>14.225804614070066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765.10508195026114</v>
      </c>
      <c r="P13" s="37">
        <v>118.21425754116676</v>
      </c>
      <c r="Q13" s="37">
        <v>0</v>
      </c>
      <c r="R13" s="39">
        <v>0</v>
      </c>
      <c r="S13" s="39">
        <v>0</v>
      </c>
      <c r="T13" s="38">
        <f>SUMPRODUCT(LTA!J13:AN13,LTA!J$101:AN$101,LTA!J$103:AN$103)</f>
        <v>29.66</v>
      </c>
      <c r="U13" s="38">
        <f>SUMPRODUCT(LTA!J13:AN13,LTA!J$102:AN$102,LTA!J$103:AN$103)</f>
        <v>46.11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314.27</v>
      </c>
      <c r="Z13" s="35">
        <f>IEX!N13</f>
        <v>0</v>
      </c>
      <c r="AA13" s="76">
        <f>STOA!H13</f>
        <v>0.48</v>
      </c>
      <c r="AB13" s="76">
        <f>-STOA!N13</f>
        <v>-91.71</v>
      </c>
      <c r="AC13">
        <f t="shared" si="0"/>
        <v>13.497185805435755</v>
      </c>
      <c r="AD13">
        <f t="shared" si="1"/>
        <v>1409.113758300062</v>
      </c>
      <c r="AE13">
        <f>'IDT-1'!B13</f>
        <v>11</v>
      </c>
      <c r="AF13" s="25"/>
      <c r="AG13">
        <f t="shared" si="2"/>
        <v>1420.113758300062</v>
      </c>
      <c r="AI13" s="35">
        <f>PXIL!H13</f>
        <v>0</v>
      </c>
      <c r="AJ13" s="35">
        <f>PXIL!N13</f>
        <v>0</v>
      </c>
      <c r="AK13" s="35">
        <f>RTM_IEX!H13</f>
        <v>131.19999999999999</v>
      </c>
      <c r="AL13" s="35">
        <f>RTM_IEX!N13</f>
        <v>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11.0558</v>
      </c>
      <c r="E14">
        <f>GT_NG!P14</f>
        <v>14.225804614070066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765.10508195026114</v>
      </c>
      <c r="P14" s="37">
        <v>118.21425754116676</v>
      </c>
      <c r="Q14" s="37">
        <v>0</v>
      </c>
      <c r="R14" s="39">
        <v>0</v>
      </c>
      <c r="S14" s="39">
        <v>0</v>
      </c>
      <c r="T14" s="38">
        <f>SUMPRODUCT(LTA!J14:AN14,LTA!J$101:AN$101,LTA!J$103:AN$103)</f>
        <v>29.330000000000002</v>
      </c>
      <c r="U14" s="38">
        <f>SUMPRODUCT(LTA!J14:AN14,LTA!J$102:AN$102,LTA!J$103:AN$103)</f>
        <v>44.41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287.27</v>
      </c>
      <c r="Z14" s="35">
        <f>IEX!N14</f>
        <v>0</v>
      </c>
      <c r="AA14" s="76">
        <f>STOA!H14</f>
        <v>0.48</v>
      </c>
      <c r="AB14" s="76">
        <f>-STOA!N14</f>
        <v>-91.71</v>
      </c>
      <c r="AC14">
        <f t="shared" si="0"/>
        <v>13.228973805435759</v>
      </c>
      <c r="AD14">
        <f t="shared" si="1"/>
        <v>1377.4519703000622</v>
      </c>
      <c r="AE14">
        <f>'IDT-1'!B14</f>
        <v>26.006</v>
      </c>
      <c r="AF14" s="25"/>
      <c r="AG14">
        <f t="shared" si="2"/>
        <v>1403.4579703000622</v>
      </c>
      <c r="AI14" s="35">
        <f>PXIL!H14</f>
        <v>0</v>
      </c>
      <c r="AJ14" s="35">
        <f>PXIL!N14</f>
        <v>0</v>
      </c>
      <c r="AK14" s="35">
        <f>RTM_IEX!H14</f>
        <v>128.29999999999998</v>
      </c>
      <c r="AL14" s="35">
        <f>RTM_IEX!N14</f>
        <v>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11.0558</v>
      </c>
      <c r="E15">
        <f>GT_NG!P15</f>
        <v>14.225804614070066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765.10508195026114</v>
      </c>
      <c r="P15" s="37">
        <v>118.21425754116676</v>
      </c>
      <c r="Q15" s="37">
        <v>0</v>
      </c>
      <c r="R15" s="39">
        <v>0</v>
      </c>
      <c r="S15" s="39">
        <v>0</v>
      </c>
      <c r="T15" s="38">
        <f>SUMPRODUCT(LTA!J15:AN15,LTA!J$101:AN$101,LTA!J$103:AN$103)</f>
        <v>22.99</v>
      </c>
      <c r="U15" s="38">
        <f>SUMPRODUCT(LTA!J15:AN15,LTA!J$102:AN$102,LTA!J$103:AN$103)</f>
        <v>48.21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294.99</v>
      </c>
      <c r="Z15" s="35">
        <f>IEX!N15</f>
        <v>0</v>
      </c>
      <c r="AA15" s="76">
        <f>STOA!H15</f>
        <v>0.43</v>
      </c>
      <c r="AB15" s="76">
        <f>-STOA!N15</f>
        <v>-91.71</v>
      </c>
      <c r="AC15">
        <f t="shared" si="0"/>
        <v>12.956309805435758</v>
      </c>
      <c r="AD15">
        <f t="shared" si="1"/>
        <v>1345.2646343000622</v>
      </c>
      <c r="AE15">
        <f>'IDT-1'!B15</f>
        <v>36.15</v>
      </c>
      <c r="AF15" s="25"/>
      <c r="AG15">
        <f t="shared" si="2"/>
        <v>1381.4146343000623</v>
      </c>
      <c r="AI15" s="35">
        <f>PXIL!H15</f>
        <v>0</v>
      </c>
      <c r="AJ15" s="35">
        <f>PXIL!N15</f>
        <v>0</v>
      </c>
      <c r="AK15" s="35">
        <f>RTM_IEX!H15</f>
        <v>90.710000000000008</v>
      </c>
      <c r="AL15" s="35">
        <f>RTM_IEX!N15</f>
        <v>0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11.0558</v>
      </c>
      <c r="E16">
        <f>GT_NG!P16</f>
        <v>14.225804614070066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765.10508195026114</v>
      </c>
      <c r="P16" s="37">
        <v>118.22</v>
      </c>
      <c r="Q16" s="37">
        <v>0</v>
      </c>
      <c r="R16" s="39">
        <v>0</v>
      </c>
      <c r="S16" s="39">
        <v>0</v>
      </c>
      <c r="T16" s="38">
        <f>SUMPRODUCT(LTA!J16:AN16,LTA!J$101:AN$101,LTA!J$103:AN$103)</f>
        <v>22.99</v>
      </c>
      <c r="U16" s="38">
        <f>SUMPRODUCT(LTA!J16:AN16,LTA!J$102:AN$102,LTA!J$103:AN$103)</f>
        <v>46.510000000000005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291.13</v>
      </c>
      <c r="Z16" s="35">
        <f>IEX!N16</f>
        <v>0</v>
      </c>
      <c r="AA16" s="76">
        <f>STOA!H16</f>
        <v>0.43</v>
      </c>
      <c r="AB16" s="76">
        <f>-STOA!N16</f>
        <v>-91.71</v>
      </c>
      <c r="AC16">
        <f t="shared" si="0"/>
        <v>12.812466042089959</v>
      </c>
      <c r="AD16">
        <f t="shared" si="1"/>
        <v>1328.2842205222414</v>
      </c>
      <c r="AE16">
        <f>'IDT-1'!B16</f>
        <v>41.230000000000004</v>
      </c>
      <c r="AF16" s="25"/>
      <c r="AG16">
        <f t="shared" si="2"/>
        <v>1369.5142205222414</v>
      </c>
      <c r="AI16" s="35">
        <f>PXIL!H16</f>
        <v>0</v>
      </c>
      <c r="AJ16" s="35">
        <f>PXIL!N16</f>
        <v>0</v>
      </c>
      <c r="AK16" s="35">
        <f>RTM_IEX!H16</f>
        <v>79.14</v>
      </c>
      <c r="AL16" s="35">
        <f>RTM_IEX!N16</f>
        <v>0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11.0558</v>
      </c>
      <c r="E17">
        <f>GT_NG!P17</f>
        <v>14.225804614070066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765.10508195026114</v>
      </c>
      <c r="P17" s="37">
        <v>118.22</v>
      </c>
      <c r="Q17" s="37">
        <v>0</v>
      </c>
      <c r="R17" s="39">
        <v>0</v>
      </c>
      <c r="S17" s="39">
        <v>0</v>
      </c>
      <c r="T17" s="38">
        <f>SUMPRODUCT(LTA!J17:AN17,LTA!J$101:AN$101,LTA!J$103:AN$103)</f>
        <v>22.66</v>
      </c>
      <c r="U17" s="38">
        <f>SUMPRODUCT(LTA!J17:AN17,LTA!J$102:AN$102,LTA!J$103:AN$103)</f>
        <v>42.510000000000005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265.10000000000002</v>
      </c>
      <c r="Z17" s="35">
        <f>IEX!N17</f>
        <v>0</v>
      </c>
      <c r="AA17" s="76">
        <f>STOA!H17</f>
        <v>0.43</v>
      </c>
      <c r="AB17" s="76">
        <f>-STOA!N17</f>
        <v>-91.71</v>
      </c>
      <c r="AC17">
        <f t="shared" si="0"/>
        <v>12.516954042089957</v>
      </c>
      <c r="AD17">
        <f t="shared" si="1"/>
        <v>1293.399732522241</v>
      </c>
      <c r="AE17">
        <f>'IDT-1'!B17</f>
        <v>58.42</v>
      </c>
      <c r="AF17" s="25"/>
      <c r="AG17">
        <f t="shared" si="2"/>
        <v>1351.8197325222411</v>
      </c>
      <c r="AI17" s="35">
        <f>PXIL!H17</f>
        <v>0</v>
      </c>
      <c r="AJ17" s="35">
        <f>PXIL!N17</f>
        <v>0</v>
      </c>
      <c r="AK17" s="35">
        <f>RTM_IEX!H17</f>
        <v>74.320000000000007</v>
      </c>
      <c r="AL17" s="35">
        <f>RTM_IEX!N17</f>
        <v>0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11.0558</v>
      </c>
      <c r="E18">
        <f>GT_NG!P18</f>
        <v>14.225804614070066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765.10508195026114</v>
      </c>
      <c r="P18" s="37">
        <v>118.22</v>
      </c>
      <c r="Q18" s="37">
        <v>0</v>
      </c>
      <c r="R18" s="39">
        <v>0</v>
      </c>
      <c r="S18" s="39">
        <v>0</v>
      </c>
      <c r="T18" s="38">
        <f>SUMPRODUCT(LTA!J18:AN18,LTA!J$101:AN$101,LTA!J$103:AN$103)</f>
        <v>22.33</v>
      </c>
      <c r="U18" s="38">
        <f>SUMPRODUCT(LTA!J18:AN18,LTA!J$102:AN$102,LTA!J$103:AN$103)</f>
        <v>39.010000000000005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240.04</v>
      </c>
      <c r="Z18" s="35">
        <f>IEX!N18</f>
        <v>0</v>
      </c>
      <c r="AA18" s="76">
        <f>STOA!H18</f>
        <v>0.43</v>
      </c>
      <c r="AB18" s="76">
        <f>-STOA!N18</f>
        <v>-91.71</v>
      </c>
      <c r="AC18">
        <f t="shared" si="0"/>
        <v>12.274278042089959</v>
      </c>
      <c r="AD18">
        <f t="shared" si="1"/>
        <v>1264.7524085222412</v>
      </c>
      <c r="AE18">
        <f>'IDT-1'!B18</f>
        <v>75.960000000000008</v>
      </c>
      <c r="AF18" s="25"/>
      <c r="AG18">
        <f t="shared" si="2"/>
        <v>1340.7124085222413</v>
      </c>
      <c r="AI18" s="35">
        <f>PXIL!H18</f>
        <v>0</v>
      </c>
      <c r="AJ18" s="35">
        <f>PXIL!N18</f>
        <v>0</v>
      </c>
      <c r="AK18" s="35">
        <f>RTM_IEX!H18</f>
        <v>74.320000000000007</v>
      </c>
      <c r="AL18" s="35">
        <f>RTM_IEX!N18</f>
        <v>0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11.0558</v>
      </c>
      <c r="E19">
        <f>GT_NG!P19</f>
        <v>14.225804614070066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774.30377127900465</v>
      </c>
      <c r="P19" s="37">
        <v>118.21425754116676</v>
      </c>
      <c r="Q19" s="37">
        <v>0</v>
      </c>
      <c r="R19" s="39">
        <v>0</v>
      </c>
      <c r="S19" s="39">
        <v>0</v>
      </c>
      <c r="T19" s="38">
        <f>SUMPRODUCT(LTA!J19:AN19,LTA!J$101:AN$101,LTA!J$103:AN$103)</f>
        <v>22.33</v>
      </c>
      <c r="U19" s="38">
        <f>SUMPRODUCT(LTA!J19:AN19,LTA!J$102:AN$102,LTA!J$103:AN$103)</f>
        <v>34.61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221.72</v>
      </c>
      <c r="Z19" s="35">
        <f>IEX!N19</f>
        <v>0</v>
      </c>
      <c r="AA19" s="76">
        <f>STOA!H19</f>
        <v>0.43</v>
      </c>
      <c r="AB19" s="76">
        <f>-STOA!N19</f>
        <v>-91.71</v>
      </c>
      <c r="AC19">
        <f t="shared" si="0"/>
        <v>12.225414795797205</v>
      </c>
      <c r="AD19">
        <f t="shared" si="1"/>
        <v>1258.9842186384442</v>
      </c>
      <c r="AE19">
        <f>'IDT-1'!B19</f>
        <v>96.652999999999992</v>
      </c>
      <c r="AF19" s="25"/>
      <c r="AG19">
        <f t="shared" si="2"/>
        <v>1355.6372186384442</v>
      </c>
      <c r="AI19" s="35">
        <f>PXIL!H19</f>
        <v>0</v>
      </c>
      <c r="AJ19" s="35">
        <f>PXIL!N19</f>
        <v>0</v>
      </c>
      <c r="AK19" s="35">
        <f>RTM_IEX!H19</f>
        <v>82.03</v>
      </c>
      <c r="AL19" s="35">
        <f>RTM_IEX!N19</f>
        <v>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11.0558</v>
      </c>
      <c r="E20">
        <f>GT_NG!P20</f>
        <v>15.081916366657437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774.30377127900465</v>
      </c>
      <c r="P20" s="37">
        <v>118.21425754116676</v>
      </c>
      <c r="Q20" s="37">
        <v>0</v>
      </c>
      <c r="R20" s="39">
        <v>0</v>
      </c>
      <c r="S20" s="39">
        <v>0</v>
      </c>
      <c r="T20" s="38">
        <f>SUMPRODUCT(LTA!J20:AN20,LTA!J$101:AN$101,LTA!J$103:AN$103)</f>
        <v>22.33</v>
      </c>
      <c r="U20" s="38">
        <f>SUMPRODUCT(LTA!J20:AN20,LTA!J$102:AN$102,LTA!J$103:AN$103)</f>
        <v>32.409999999999997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213.05</v>
      </c>
      <c r="Z20" s="35">
        <f>IEX!N20</f>
        <v>0</v>
      </c>
      <c r="AA20" s="76">
        <f>STOA!H20</f>
        <v>0.43</v>
      </c>
      <c r="AB20" s="76">
        <f>-STOA!N20</f>
        <v>-91.71</v>
      </c>
      <c r="AC20">
        <f t="shared" si="0"/>
        <v>12.133318134518939</v>
      </c>
      <c r="AD20">
        <f t="shared" si="1"/>
        <v>1248.1124270523098</v>
      </c>
      <c r="AE20">
        <f>'IDT-1'!B20</f>
        <v>107.62299999999999</v>
      </c>
      <c r="AF20" s="25"/>
      <c r="AG20">
        <f t="shared" si="2"/>
        <v>1355.7354270523099</v>
      </c>
      <c r="AI20" s="35">
        <f>PXIL!H20</f>
        <v>0</v>
      </c>
      <c r="AJ20" s="35">
        <f>PXIL!N20</f>
        <v>0</v>
      </c>
      <c r="AK20" s="35">
        <f>RTM_IEX!H20</f>
        <v>81.08</v>
      </c>
      <c r="AL20" s="35">
        <f>RTM_IEX!N20</f>
        <v>0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11.0558</v>
      </c>
      <c r="E21">
        <f>GT_NG!P21</f>
        <v>15.081916366657437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83.996203046603085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813.00093392960707</v>
      </c>
      <c r="P21" s="37">
        <v>118.22</v>
      </c>
      <c r="Q21" s="37">
        <v>0</v>
      </c>
      <c r="R21" s="39">
        <v>0</v>
      </c>
      <c r="S21" s="39">
        <v>0</v>
      </c>
      <c r="T21" s="38">
        <f>SUMPRODUCT(LTA!J21:AN21,LTA!J$101:AN$101,LTA!J$103:AN$103)</f>
        <v>22.33</v>
      </c>
      <c r="U21" s="38">
        <f>SUMPRODUCT(LTA!J21:AN21,LTA!J$102:AN$102,LTA!J$103:AN$103)</f>
        <v>32.01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194.73</v>
      </c>
      <c r="Z21" s="35">
        <f>IEX!N21</f>
        <v>0</v>
      </c>
      <c r="AA21" s="76">
        <f>STOA!H21</f>
        <v>0.43</v>
      </c>
      <c r="AB21" s="76">
        <f>-STOA!N21</f>
        <v>-91.71</v>
      </c>
      <c r="AC21">
        <f t="shared" si="0"/>
        <v>11.944814643029664</v>
      </c>
      <c r="AD21">
        <f t="shared" si="1"/>
        <v>1225.8600386998378</v>
      </c>
      <c r="AE21">
        <f>'IDT-1'!B21</f>
        <v>121.568</v>
      </c>
      <c r="AF21" s="25"/>
      <c r="AG21">
        <f t="shared" si="2"/>
        <v>1347.4280386998378</v>
      </c>
      <c r="AI21" s="35">
        <f>PXIL!H21</f>
        <v>0</v>
      </c>
      <c r="AJ21" s="35">
        <f>PXIL!N21</f>
        <v>0</v>
      </c>
      <c r="AK21" s="35">
        <f>RTM_IEX!H21</f>
        <v>38.660000000000004</v>
      </c>
      <c r="AL21" s="35">
        <f>RTM_IEX!N21</f>
        <v>0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11.0558</v>
      </c>
      <c r="E22">
        <f>GT_NG!P22</f>
        <v>15.081916366657437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83.996203046603085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813.00093392960707</v>
      </c>
      <c r="P22" s="37">
        <v>118.23</v>
      </c>
      <c r="Q22" s="37">
        <v>0</v>
      </c>
      <c r="R22" s="39">
        <v>0</v>
      </c>
      <c r="S22" s="39">
        <v>0</v>
      </c>
      <c r="T22" s="38">
        <f>SUMPRODUCT(LTA!J22:AN22,LTA!J$101:AN$101,LTA!J$103:AN$103)</f>
        <v>21.990000000000002</v>
      </c>
      <c r="U22" s="38">
        <f>SUMPRODUCT(LTA!J22:AN22,LTA!J$102:AN$102,LTA!J$103:AN$103)</f>
        <v>31.2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189.91</v>
      </c>
      <c r="Z22" s="35">
        <f>IEX!N22</f>
        <v>0</v>
      </c>
      <c r="AA22" s="76">
        <f>STOA!H22</f>
        <v>0.43</v>
      </c>
      <c r="AB22" s="76">
        <f>-STOA!N22</f>
        <v>-91.71</v>
      </c>
      <c r="AC22">
        <f t="shared" si="0"/>
        <v>11.975726643029665</v>
      </c>
      <c r="AD22">
        <f t="shared" si="1"/>
        <v>1229.5091266998379</v>
      </c>
      <c r="AE22">
        <f>'IDT-1'!B22</f>
        <v>122.13800000000001</v>
      </c>
      <c r="AF22" s="25"/>
      <c r="AG22">
        <f t="shared" si="2"/>
        <v>1351.6471266998378</v>
      </c>
      <c r="AI22" s="35">
        <f>PXIL!H22</f>
        <v>0</v>
      </c>
      <c r="AJ22" s="35">
        <f>PXIL!N22</f>
        <v>0</v>
      </c>
      <c r="AK22" s="35">
        <f>RTM_IEX!H22</f>
        <v>48.300000000000004</v>
      </c>
      <c r="AL22" s="35">
        <f>RTM_IEX!N22</f>
        <v>0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11.0558</v>
      </c>
      <c r="E23">
        <f>GT_NG!P23</f>
        <v>15.081916366657437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83.996203046603085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819.65062388570095</v>
      </c>
      <c r="P23" s="37">
        <v>118.23</v>
      </c>
      <c r="Q23" s="37">
        <v>0</v>
      </c>
      <c r="R23" s="39">
        <v>0</v>
      </c>
      <c r="S23" s="39">
        <v>0</v>
      </c>
      <c r="T23" s="38">
        <f>SUMPRODUCT(LTA!J23:AN23,LTA!J$101:AN$101,LTA!J$103:AN$103)</f>
        <v>21.990000000000002</v>
      </c>
      <c r="U23" s="38">
        <f>SUMPRODUCT(LTA!J23:AN23,LTA!J$102:AN$102,LTA!J$103:AN$103)</f>
        <v>41.41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226.54</v>
      </c>
      <c r="Z23" s="35">
        <f>IEX!N23</f>
        <v>0</v>
      </c>
      <c r="AA23" s="76">
        <f>STOA!H23</f>
        <v>0.48</v>
      </c>
      <c r="AB23" s="76">
        <f>-STOA!N23</f>
        <v>-91.71</v>
      </c>
      <c r="AC23">
        <f t="shared" si="0"/>
        <v>12.384972038660852</v>
      </c>
      <c r="AD23">
        <f t="shared" si="1"/>
        <v>1277.8195712603006</v>
      </c>
      <c r="AE23">
        <f>'IDT-1'!B23</f>
        <v>107.054</v>
      </c>
      <c r="AF23" s="25"/>
      <c r="AG23">
        <f t="shared" si="2"/>
        <v>1384.8735712603007</v>
      </c>
      <c r="AI23" s="35">
        <f>PXIL!H23</f>
        <v>0</v>
      </c>
      <c r="AJ23" s="35">
        <f>PXIL!N23</f>
        <v>0</v>
      </c>
      <c r="AK23" s="35">
        <f>RTM_IEX!H23</f>
        <v>43.480000000000004</v>
      </c>
      <c r="AL23" s="35">
        <f>RTM_IEX!N23</f>
        <v>0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11.0558</v>
      </c>
      <c r="E24">
        <f>GT_NG!P24</f>
        <v>15.081916366657437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83.996203046603085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821.19658552106478</v>
      </c>
      <c r="P24" s="37">
        <v>118.22</v>
      </c>
      <c r="Q24" s="37">
        <v>0</v>
      </c>
      <c r="R24" s="39">
        <v>0</v>
      </c>
      <c r="S24" s="39">
        <v>0</v>
      </c>
      <c r="T24" s="38">
        <f>SUMPRODUCT(LTA!J24:AN24,LTA!J$101:AN$101,LTA!J$103:AN$103)</f>
        <v>21.33</v>
      </c>
      <c r="U24" s="38">
        <f>SUMPRODUCT(LTA!J24:AN24,LTA!J$102:AN$102,LTA!J$103:AN$103)</f>
        <v>40.21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246.79</v>
      </c>
      <c r="Z24" s="35">
        <f>IEX!N24</f>
        <v>0</v>
      </c>
      <c r="AA24" s="76">
        <f>STOA!H24</f>
        <v>0.48</v>
      </c>
      <c r="AB24" s="76">
        <f>-STOA!N24</f>
        <v>-91.71</v>
      </c>
      <c r="AC24">
        <f t="shared" si="0"/>
        <v>12.584690116397908</v>
      </c>
      <c r="AD24">
        <f t="shared" si="1"/>
        <v>1301.3958148179272</v>
      </c>
      <c r="AE24">
        <f>'IDT-1'!B24</f>
        <v>98.585000000000008</v>
      </c>
      <c r="AF24" s="25"/>
      <c r="AG24">
        <f t="shared" si="2"/>
        <v>1399.9808148179272</v>
      </c>
      <c r="AI24" s="35">
        <f>PXIL!H24</f>
        <v>0</v>
      </c>
      <c r="AJ24" s="35">
        <f>PXIL!N24</f>
        <v>0</v>
      </c>
      <c r="AK24" s="35">
        <f>RTM_IEX!H24</f>
        <v>47.330000000000005</v>
      </c>
      <c r="AL24" s="35">
        <f>RTM_IEX!N24</f>
        <v>0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11.0558</v>
      </c>
      <c r="E25">
        <f>GT_NG!P25</f>
        <v>15.081916366657437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803.13297672466615</v>
      </c>
      <c r="P25" s="37">
        <v>118.21425754116676</v>
      </c>
      <c r="Q25" s="37">
        <v>0</v>
      </c>
      <c r="R25" s="39">
        <v>0</v>
      </c>
      <c r="S25" s="39">
        <v>0</v>
      </c>
      <c r="T25" s="38">
        <f>SUMPRODUCT(LTA!J25:AN25,LTA!J$101:AN$101,LTA!J$103:AN$103)</f>
        <v>20.990000000000002</v>
      </c>
      <c r="U25" s="38">
        <f>SUMPRODUCT(LTA!J25:AN25,LTA!J$102:AN$102,LTA!J$103:AN$103)</f>
        <v>39.61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263.17</v>
      </c>
      <c r="Z25" s="35">
        <f>IEX!N25</f>
        <v>0</v>
      </c>
      <c r="AA25" s="76">
        <f>STOA!H25</f>
        <v>0.48</v>
      </c>
      <c r="AB25" s="76">
        <f>-STOA!N25</f>
        <v>-91.71</v>
      </c>
      <c r="AC25">
        <f t="shared" si="0"/>
        <v>12.951303460262494</v>
      </c>
      <c r="AD25">
        <f t="shared" si="1"/>
        <v>1344.6736471722277</v>
      </c>
      <c r="AE25">
        <f>'IDT-1'!B25</f>
        <v>89.881</v>
      </c>
      <c r="AF25" s="25"/>
      <c r="AG25">
        <f t="shared" si="2"/>
        <v>1434.5546471722278</v>
      </c>
      <c r="AI25" s="35">
        <f>PXIL!H25</f>
        <v>0</v>
      </c>
      <c r="AJ25" s="35">
        <f>PXIL!N25</f>
        <v>0</v>
      </c>
      <c r="AK25" s="35">
        <f>RTM_IEX!H25</f>
        <v>93.600000000000009</v>
      </c>
      <c r="AL25" s="35">
        <f>RTM_IEX!N25</f>
        <v>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11.0558</v>
      </c>
      <c r="E26">
        <f>GT_NG!P26</f>
        <v>15.081916366657437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842.17806680921706</v>
      </c>
      <c r="P26" s="37">
        <v>118.22999999999999</v>
      </c>
      <c r="Q26" s="37">
        <v>0</v>
      </c>
      <c r="R26" s="39">
        <v>0</v>
      </c>
      <c r="S26" s="39">
        <v>0</v>
      </c>
      <c r="T26" s="38">
        <f>SUMPRODUCT(LTA!J26:AN26,LTA!J$101:AN$101,LTA!J$103:AN$103)</f>
        <v>20.990000000000002</v>
      </c>
      <c r="U26" s="38">
        <f>SUMPRODUCT(LTA!J26:AN26,LTA!J$102:AN$102,LTA!J$103:AN$103)</f>
        <v>39.010000000000005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232.32</v>
      </c>
      <c r="Z26" s="35">
        <f>IEX!N26</f>
        <v>0</v>
      </c>
      <c r="AA26" s="76">
        <f>STOA!H26</f>
        <v>0.48</v>
      </c>
      <c r="AB26" s="76">
        <f>-STOA!N26</f>
        <v>-91.71</v>
      </c>
      <c r="AC26">
        <f t="shared" si="0"/>
        <v>12.982894453626921</v>
      </c>
      <c r="AD26">
        <f t="shared" si="1"/>
        <v>1348.4028887222476</v>
      </c>
      <c r="AE26">
        <f>'IDT-1'!B26</f>
        <v>109.89099999999999</v>
      </c>
      <c r="AF26" s="25"/>
      <c r="AG26">
        <f t="shared" si="2"/>
        <v>1458.2938887222476</v>
      </c>
      <c r="AI26" s="35">
        <f>PXIL!H26</f>
        <v>0</v>
      </c>
      <c r="AJ26" s="35">
        <f>PXIL!N26</f>
        <v>0</v>
      </c>
      <c r="AK26" s="35">
        <f>RTM_IEX!H26</f>
        <v>89.75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11.0558</v>
      </c>
      <c r="E27">
        <f>GT_NG!P27</f>
        <v>15.081916366657437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894.34032147150515</v>
      </c>
      <c r="P27" s="37">
        <v>118.23</v>
      </c>
      <c r="Q27" s="37">
        <v>0</v>
      </c>
      <c r="R27" s="39">
        <v>9.8647980535279807</v>
      </c>
      <c r="S27" s="39">
        <v>0</v>
      </c>
      <c r="T27" s="38">
        <f>SUMPRODUCT(LTA!J27:AN27,LTA!J$101:AN$101,LTA!J$103:AN$103)</f>
        <v>20.990000000000002</v>
      </c>
      <c r="U27" s="38">
        <f>SUMPRODUCT(LTA!J27:AN27,LTA!J$102:AN$102,LTA!J$103:AN$103)</f>
        <v>43.61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86.76</v>
      </c>
      <c r="Z27" s="35">
        <f>IEX!N27</f>
        <v>0</v>
      </c>
      <c r="AA27" s="76">
        <f>STOA!H27</f>
        <v>0.53</v>
      </c>
      <c r="AB27" s="76">
        <f>-STOA!N27</f>
        <v>0</v>
      </c>
      <c r="AC27">
        <f t="shared" si="0"/>
        <v>11.430071821490198</v>
      </c>
      <c r="AD27">
        <f t="shared" si="1"/>
        <v>1349.2927640702001</v>
      </c>
      <c r="AE27">
        <f>'IDT-1'!B27</f>
        <v>147.739</v>
      </c>
      <c r="AF27" s="25"/>
      <c r="AG27">
        <f t="shared" si="2"/>
        <v>1497.0317640702001</v>
      </c>
      <c r="AI27" s="35">
        <f>PXIL!H27</f>
        <v>0</v>
      </c>
      <c r="AJ27" s="35">
        <f>PXIL!N27</f>
        <v>0</v>
      </c>
      <c r="AK27" s="35">
        <f>RTM_IEX!H27</f>
        <v>76.260000000000005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11.0558</v>
      </c>
      <c r="E28">
        <f>GT_NG!P28</f>
        <v>15.081916366657437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895.04307509469356</v>
      </c>
      <c r="P28" s="37">
        <v>118.22</v>
      </c>
      <c r="Q28" s="37">
        <v>0</v>
      </c>
      <c r="R28" s="39">
        <v>22.344798109965634</v>
      </c>
      <c r="S28" s="39">
        <v>0</v>
      </c>
      <c r="T28" s="38">
        <f>SUMPRODUCT(LTA!J28:AN28,LTA!J$101:AN$101,LTA!J$103:AN$103)</f>
        <v>21.990000000000002</v>
      </c>
      <c r="U28" s="38">
        <f>SUMPRODUCT(LTA!J28:AN28,LTA!J$102:AN$102,LTA!J$103:AN$103)</f>
        <v>42.21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126.28</v>
      </c>
      <c r="Z28" s="35">
        <f>IEX!N28</f>
        <v>0</v>
      </c>
      <c r="AA28" s="76">
        <f>STOA!H28</f>
        <v>0.53</v>
      </c>
      <c r="AB28" s="76">
        <f>-STOA!N28</f>
        <v>0</v>
      </c>
      <c r="AC28">
        <f t="shared" si="0"/>
        <v>11.81254695239906</v>
      </c>
      <c r="AD28">
        <f t="shared" si="1"/>
        <v>1394.4430426189176</v>
      </c>
      <c r="AE28">
        <f>'IDT-1'!B28</f>
        <v>144.01499999999999</v>
      </c>
      <c r="AF28" s="25"/>
      <c r="AG28">
        <f t="shared" si="2"/>
        <v>1538.4580426189177</v>
      </c>
      <c r="AI28" s="35">
        <f>PXIL!H28</f>
        <v>0</v>
      </c>
      <c r="AJ28" s="35">
        <f>PXIL!N28</f>
        <v>0</v>
      </c>
      <c r="AK28" s="35">
        <f>RTM_IEX!H28</f>
        <v>69.5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11.0558</v>
      </c>
      <c r="E29">
        <f>GT_NG!P29</f>
        <v>15.081916366657437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894.12514709469349</v>
      </c>
      <c r="P29" s="37">
        <v>118.21425754116676</v>
      </c>
      <c r="Q29" s="37">
        <v>0</v>
      </c>
      <c r="R29" s="39">
        <v>34.97</v>
      </c>
      <c r="S29" s="39">
        <v>0</v>
      </c>
      <c r="T29" s="38">
        <f>SUMPRODUCT(LTA!J29:AN29,LTA!J$101:AN$101,LTA!J$103:AN$103)</f>
        <v>27.84</v>
      </c>
      <c r="U29" s="38">
        <f>SUMPRODUCT(LTA!J29:AN29,LTA!J$102:AN$102,LTA!J$103:AN$103)</f>
        <v>41.31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161.94999999999999</v>
      </c>
      <c r="Z29" s="35">
        <f>IEX!N29</f>
        <v>0</v>
      </c>
      <c r="AA29" s="76">
        <f>STOA!H29</f>
        <v>0.53</v>
      </c>
      <c r="AB29" s="76">
        <f>-STOA!N29</f>
        <v>0</v>
      </c>
      <c r="AC29">
        <f t="shared" si="0"/>
        <v>11.677151816421146</v>
      </c>
      <c r="AD29">
        <f t="shared" si="1"/>
        <v>1378.4599691860963</v>
      </c>
      <c r="AE29">
        <f>'IDT-1'!B29</f>
        <v>124.19800000000001</v>
      </c>
      <c r="AF29" s="25"/>
      <c r="AG29">
        <f t="shared" si="2"/>
        <v>1502.6579691860964</v>
      </c>
      <c r="AI29" s="35">
        <f>PXIL!H29</f>
        <v>0</v>
      </c>
      <c r="AJ29" s="35">
        <f>PXIL!N29</f>
        <v>0</v>
      </c>
      <c r="AK29" s="35">
        <f>RTM_IEX!H29</f>
        <v>1.06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11.0558</v>
      </c>
      <c r="E30">
        <f>GT_NG!P30</f>
        <v>15.081916366657437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904.11363817474864</v>
      </c>
      <c r="P30" s="37">
        <v>118.21425754116676</v>
      </c>
      <c r="Q30" s="37">
        <v>0</v>
      </c>
      <c r="R30" s="39">
        <v>38.369999999999997</v>
      </c>
      <c r="S30" s="39">
        <v>0</v>
      </c>
      <c r="T30" s="38">
        <f>SUMPRODUCT(LTA!J30:AN30,LTA!J$101:AN$101,LTA!J$103:AN$103)</f>
        <v>33.950000000000003</v>
      </c>
      <c r="U30" s="38">
        <f>SUMPRODUCT(LTA!J30:AN30,LTA!J$102:AN$102,LTA!J$103:AN$103)</f>
        <v>40.510000000000005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168.7</v>
      </c>
      <c r="Z30" s="35">
        <f>IEX!N30</f>
        <v>0</v>
      </c>
      <c r="AA30" s="76">
        <f>STOA!H30</f>
        <v>0.53</v>
      </c>
      <c r="AB30" s="76">
        <f>-STOA!N30</f>
        <v>0</v>
      </c>
      <c r="AC30">
        <f t="shared" si="0"/>
        <v>11.89091914149361</v>
      </c>
      <c r="AD30">
        <f t="shared" si="1"/>
        <v>1403.694692941079</v>
      </c>
      <c r="AE30">
        <f>'IDT-1'!B30</f>
        <v>113.627</v>
      </c>
      <c r="AF30" s="25"/>
      <c r="AG30">
        <f t="shared" si="2"/>
        <v>1517.3216929410789</v>
      </c>
      <c r="AI30" s="35">
        <f>PXIL!H30</f>
        <v>0</v>
      </c>
      <c r="AJ30" s="35">
        <f>PXIL!N30</f>
        <v>0</v>
      </c>
      <c r="AK30" s="35">
        <f>RTM_IEX!H30</f>
        <v>1.06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11.0558</v>
      </c>
      <c r="E31">
        <f>GT_NG!P31</f>
        <v>15.081916366657437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873.69072365092916</v>
      </c>
      <c r="P31" s="37">
        <v>118.21425754116676</v>
      </c>
      <c r="Q31" s="37">
        <v>0</v>
      </c>
      <c r="R31" s="39">
        <v>39.270000000000003</v>
      </c>
      <c r="S31" s="39">
        <v>0</v>
      </c>
      <c r="T31" s="38">
        <f>SUMPRODUCT(LTA!J31:AN31,LTA!J$101:AN$101,LTA!J$103:AN$103)</f>
        <v>51.1</v>
      </c>
      <c r="U31" s="38">
        <f>SUMPRODUCT(LTA!J31:AN31,LTA!J$102:AN$102,LTA!J$103:AN$103)</f>
        <v>46.010000000000005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187.98</v>
      </c>
      <c r="Z31" s="35">
        <f>IEX!N31</f>
        <v>0</v>
      </c>
      <c r="AA31" s="76">
        <f>STOA!H31</f>
        <v>0.57999999999999996</v>
      </c>
      <c r="AB31" s="76">
        <f>-STOA!N31</f>
        <v>0</v>
      </c>
      <c r="AC31">
        <f t="shared" si="0"/>
        <v>12.444530018912646</v>
      </c>
      <c r="AD31">
        <f t="shared" si="1"/>
        <v>1362.5981675398405</v>
      </c>
      <c r="AE31">
        <f>'IDT-1'!B31</f>
        <v>106.578</v>
      </c>
      <c r="AF31" s="25"/>
      <c r="AG31">
        <f t="shared" si="2"/>
        <v>1469.1761675398404</v>
      </c>
      <c r="AI31" s="35">
        <f>PXIL!H31</f>
        <v>0</v>
      </c>
      <c r="AJ31" s="35">
        <f>PXIL!N31</f>
        <v>0</v>
      </c>
      <c r="AK31" s="35">
        <f>RTM_IEX!H31</f>
        <v>1.06</v>
      </c>
      <c r="AL31" s="35">
        <f>RTM_IEX!N31</f>
        <v>-53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11.0558</v>
      </c>
      <c r="E32">
        <f>GT_NG!P32</f>
        <v>15.081916366657437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821.22676626388932</v>
      </c>
      <c r="P32" s="37">
        <v>118.21425754116676</v>
      </c>
      <c r="Q32" s="37">
        <v>0</v>
      </c>
      <c r="R32" s="39">
        <v>43.68519942863422</v>
      </c>
      <c r="S32" s="39">
        <v>0</v>
      </c>
      <c r="T32" s="38">
        <f>SUMPRODUCT(LTA!J32:AN32,LTA!J$101:AN$101,LTA!J$103:AN$103)</f>
        <v>73.83</v>
      </c>
      <c r="U32" s="38">
        <f>SUMPRODUCT(LTA!J32:AN32,LTA!J$102:AN$102,LTA!J$103:AN$103)</f>
        <v>45.11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214.97</v>
      </c>
      <c r="Z32" s="35">
        <f>IEX!N32</f>
        <v>0</v>
      </c>
      <c r="AA32" s="76">
        <f>STOA!H32</f>
        <v>0.57999999999999996</v>
      </c>
      <c r="AB32" s="76">
        <f>-STOA!N32</f>
        <v>0</v>
      </c>
      <c r="AC32">
        <f t="shared" si="0"/>
        <v>12.42559497888737</v>
      </c>
      <c r="AD32">
        <f t="shared" si="1"/>
        <v>1366.38834462146</v>
      </c>
      <c r="AE32">
        <f>'IDT-1'!B32</f>
        <v>88.74</v>
      </c>
      <c r="AF32" s="25"/>
      <c r="AG32">
        <f t="shared" si="2"/>
        <v>1455.12834462146</v>
      </c>
      <c r="AI32" s="35">
        <f>PXIL!H32</f>
        <v>0</v>
      </c>
      <c r="AJ32" s="35">
        <f>PXIL!N32</f>
        <v>0</v>
      </c>
      <c r="AK32" s="35">
        <f>RTM_IEX!H32</f>
        <v>1.06</v>
      </c>
      <c r="AL32" s="35">
        <f>RTM_IEX!N32</f>
        <v>-50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11.0558</v>
      </c>
      <c r="E33">
        <f>GT_NG!P33</f>
        <v>15.081916366657437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811.19075031564898</v>
      </c>
      <c r="P33" s="37">
        <v>118.21425754116676</v>
      </c>
      <c r="Q33" s="37">
        <v>0</v>
      </c>
      <c r="R33" s="39">
        <v>47</v>
      </c>
      <c r="S33" s="39">
        <v>0</v>
      </c>
      <c r="T33" s="38">
        <f>SUMPRODUCT(LTA!J33:AN33,LTA!J$101:AN$101,LTA!J$103:AN$103)</f>
        <v>106.17999999999999</v>
      </c>
      <c r="U33" s="38">
        <f>SUMPRODUCT(LTA!J33:AN33,LTA!J$102:AN$102,LTA!J$103:AN$103)</f>
        <v>43.510000000000005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128.21</v>
      </c>
      <c r="Z33" s="35">
        <f>IEX!N33</f>
        <v>0</v>
      </c>
      <c r="AA33" s="76">
        <f>STOA!H33</f>
        <v>0.57999999999999996</v>
      </c>
      <c r="AB33" s="76">
        <f>-STOA!N33</f>
        <v>0</v>
      </c>
      <c r="AC33">
        <f t="shared" si="0"/>
        <v>12.135845186018521</v>
      </c>
      <c r="AD33">
        <f t="shared" si="1"/>
        <v>1275.9468790374547</v>
      </c>
      <c r="AE33">
        <f>'IDT-1'!B33</f>
        <v>107.80799999999999</v>
      </c>
      <c r="AF33" s="25"/>
      <c r="AG33">
        <f t="shared" si="2"/>
        <v>1383.7548790374547</v>
      </c>
      <c r="AI33" s="35">
        <f>PXIL!H33</f>
        <v>0</v>
      </c>
      <c r="AJ33" s="35">
        <f>PXIL!N33</f>
        <v>0</v>
      </c>
      <c r="AK33" s="35">
        <f>RTM_IEX!H33</f>
        <v>1.06</v>
      </c>
      <c r="AL33" s="35">
        <f>RTM_IEX!N33</f>
        <v>-78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11.0558</v>
      </c>
      <c r="E34">
        <f>GT_NG!P34</f>
        <v>15.081916366657437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796.67135743953315</v>
      </c>
      <c r="P34" s="37">
        <v>118.21425754116676</v>
      </c>
      <c r="Q34" s="37">
        <v>0</v>
      </c>
      <c r="R34" s="39">
        <v>47</v>
      </c>
      <c r="S34" s="39">
        <v>0</v>
      </c>
      <c r="T34" s="38">
        <f>SUMPRODUCT(LTA!J34:AN34,LTA!J$101:AN$101,LTA!J$103:AN$103)</f>
        <v>142.57</v>
      </c>
      <c r="U34" s="38">
        <f>SUMPRODUCT(LTA!J34:AN34,LTA!J$102:AN$102,LTA!J$103:AN$103)</f>
        <v>42.010000000000005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30.84</v>
      </c>
      <c r="Z34" s="35">
        <f>IEX!N34</f>
        <v>0</v>
      </c>
      <c r="AA34" s="76">
        <f>STOA!H34</f>
        <v>0.57999999999999996</v>
      </c>
      <c r="AB34" s="76">
        <f>-STOA!N34</f>
        <v>0</v>
      </c>
      <c r="AC34">
        <f t="shared" si="0"/>
        <v>11.006194295540469</v>
      </c>
      <c r="AD34">
        <f t="shared" si="1"/>
        <v>1257.0771370518164</v>
      </c>
      <c r="AE34">
        <f>'IDT-1'!B34</f>
        <v>125.43299999999999</v>
      </c>
      <c r="AF34" s="25"/>
      <c r="AG34">
        <f t="shared" si="2"/>
        <v>1382.5101370518164</v>
      </c>
      <c r="AI34" s="35">
        <f>PXIL!H34</f>
        <v>0</v>
      </c>
      <c r="AJ34" s="35">
        <f>PXIL!N34</f>
        <v>0</v>
      </c>
      <c r="AK34" s="35">
        <f>RTM_IEX!H34</f>
        <v>1.06</v>
      </c>
      <c r="AL34" s="35">
        <f>RTM_IEX!N34</f>
        <v>-21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11.0558</v>
      </c>
      <c r="E35">
        <f>GT_NG!P35</f>
        <v>15.081916366657437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793.40066783601253</v>
      </c>
      <c r="P35" s="37">
        <v>119.65</v>
      </c>
      <c r="Q35" s="37">
        <v>0</v>
      </c>
      <c r="R35" s="39">
        <v>47.5</v>
      </c>
      <c r="S35" s="39">
        <v>0</v>
      </c>
      <c r="T35" s="38">
        <f>SUMPRODUCT(LTA!J35:AN35,LTA!J$101:AN$101,LTA!J$103:AN$103)</f>
        <v>178</v>
      </c>
      <c r="U35" s="38">
        <f>SUMPRODUCT(LTA!J35:AN35,LTA!J$102:AN$102,LTA!J$103:AN$103)</f>
        <v>40.11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0.96</v>
      </c>
      <c r="AB35" s="76">
        <f>-STOA!N35</f>
        <v>0</v>
      </c>
      <c r="AC35">
        <f t="shared" si="0"/>
        <v>11.255818427302428</v>
      </c>
      <c r="AD35">
        <f t="shared" si="1"/>
        <v>1328.7225657753675</v>
      </c>
      <c r="AE35">
        <f>'IDT-1'!B35</f>
        <v>108</v>
      </c>
      <c r="AF35" s="25"/>
      <c r="AG35">
        <f t="shared" si="2"/>
        <v>1436.7225657753675</v>
      </c>
      <c r="AI35" s="35">
        <f>PXIL!H35</f>
        <v>0</v>
      </c>
      <c r="AJ35" s="35">
        <f>PXIL!N35</f>
        <v>0</v>
      </c>
      <c r="AK35" s="35">
        <f>RTM_IEX!H35</f>
        <v>50.22</v>
      </c>
      <c r="AL35" s="35">
        <f>RTM_IEX!N35</f>
        <v>0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11.0558</v>
      </c>
      <c r="E36">
        <f>GT_NG!P36</f>
        <v>15.081916366657437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778.9799116482327</v>
      </c>
      <c r="P36" s="37">
        <v>119.65</v>
      </c>
      <c r="Q36" s="37">
        <v>0</v>
      </c>
      <c r="R36" s="39">
        <v>47.5</v>
      </c>
      <c r="S36" s="39">
        <v>0</v>
      </c>
      <c r="T36" s="38">
        <f>SUMPRODUCT(LTA!J36:AN36,LTA!J$101:AN$101,LTA!J$103:AN$103)</f>
        <v>219.18</v>
      </c>
      <c r="U36" s="38">
        <f>SUMPRODUCT(LTA!J36:AN36,LTA!J$102:AN$102,LTA!J$103:AN$103)</f>
        <v>39.010000000000005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0.96</v>
      </c>
      <c r="AB36" s="76">
        <f>-STOA!N36</f>
        <v>0</v>
      </c>
      <c r="AC36">
        <f t="shared" si="0"/>
        <v>11.511844075325078</v>
      </c>
      <c r="AD36">
        <f t="shared" si="1"/>
        <v>1358.945783939565</v>
      </c>
      <c r="AE36">
        <f>'IDT-1'!B36</f>
        <v>92</v>
      </c>
      <c r="AF36" s="25"/>
      <c r="AG36">
        <f t="shared" si="2"/>
        <v>1450.945783939565</v>
      </c>
      <c r="AI36" s="35">
        <f>PXIL!H36</f>
        <v>0</v>
      </c>
      <c r="AJ36" s="35">
        <f>PXIL!N36</f>
        <v>0</v>
      </c>
      <c r="AK36" s="35">
        <f>RTM_IEX!H36</f>
        <v>55.04</v>
      </c>
      <c r="AL36" s="35">
        <f>RTM_IEX!N36</f>
        <v>0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15.081916366657437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779.2299116482327</v>
      </c>
      <c r="P37" s="37">
        <v>115.20327240875915</v>
      </c>
      <c r="Q37" s="37">
        <v>0</v>
      </c>
      <c r="R37" s="39">
        <v>47.5</v>
      </c>
      <c r="S37" s="39">
        <v>0</v>
      </c>
      <c r="T37" s="38">
        <f>SUMPRODUCT(LTA!J37:AN37,LTA!J$101:AN$101,LTA!J$103:AN$103)</f>
        <v>252.12</v>
      </c>
      <c r="U37" s="38">
        <f>SUMPRODUCT(LTA!J37:AN37,LTA!J$102:AN$102,LTA!J$103:AN$103)</f>
        <v>38.409999999999997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0.96</v>
      </c>
      <c r="AB37" s="76">
        <f>-STOA!N37</f>
        <v>0</v>
      </c>
      <c r="AC37">
        <f t="shared" si="0"/>
        <v>12.047875563558653</v>
      </c>
      <c r="AD37">
        <f t="shared" si="1"/>
        <v>1422.2230248600906</v>
      </c>
      <c r="AE37">
        <f>'IDT-1'!B37</f>
        <v>78</v>
      </c>
      <c r="AF37" s="25"/>
      <c r="AG37">
        <f t="shared" si="2"/>
        <v>1500.2230248600906</v>
      </c>
      <c r="AI37" s="35">
        <f>PXIL!H37</f>
        <v>0</v>
      </c>
      <c r="AJ37" s="35">
        <f>PXIL!N37</f>
        <v>0</v>
      </c>
      <c r="AK37" s="35">
        <f>RTM_IEX!H37</f>
        <v>90.710000000000008</v>
      </c>
      <c r="AL37" s="35">
        <f>RTM_IEX!N37</f>
        <v>0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15.081916366657437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769.32600879712402</v>
      </c>
      <c r="P38" s="37">
        <v>118.22</v>
      </c>
      <c r="Q38" s="37">
        <v>0</v>
      </c>
      <c r="R38" s="39">
        <v>47.5</v>
      </c>
      <c r="S38" s="39">
        <v>0</v>
      </c>
      <c r="T38" s="38">
        <f>SUMPRODUCT(LTA!J38:AN38,LTA!J$101:AN$101,LTA!J$103:AN$103)</f>
        <v>290.51</v>
      </c>
      <c r="U38" s="38">
        <f>SUMPRODUCT(LTA!J38:AN38,LTA!J$102:AN$102,LTA!J$103:AN$103)</f>
        <v>38.010000000000005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0.96</v>
      </c>
      <c r="AB38" s="76">
        <f>-STOA!N38</f>
        <v>0</v>
      </c>
      <c r="AC38">
        <f t="shared" si="0"/>
        <v>11.952895291375764</v>
      </c>
      <c r="AD38">
        <f t="shared" si="1"/>
        <v>1411.0108298724056</v>
      </c>
      <c r="AE38">
        <f>'IDT-1'!B38</f>
        <v>109</v>
      </c>
      <c r="AF38" s="25"/>
      <c r="AG38">
        <f t="shared" si="2"/>
        <v>1520.0108298724056</v>
      </c>
      <c r="AI38" s="35">
        <f>PXIL!H38</f>
        <v>0</v>
      </c>
      <c r="AJ38" s="35">
        <f>PXIL!N38</f>
        <v>0</v>
      </c>
      <c r="AK38" s="35">
        <f>RTM_IEX!H38</f>
        <v>48.300000000000004</v>
      </c>
      <c r="AL38" s="35">
        <f>RTM_IEX!N38</f>
        <v>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14.225804614070066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769.74324879712401</v>
      </c>
      <c r="P39" s="37">
        <v>118.22</v>
      </c>
      <c r="Q39" s="37">
        <v>0</v>
      </c>
      <c r="R39" s="39">
        <v>47.5</v>
      </c>
      <c r="S39" s="39">
        <v>0</v>
      </c>
      <c r="T39" s="38">
        <f>SUMPRODUCT(LTA!J39:AN39,LTA!J$101:AN$101,LTA!J$103:AN$103)</f>
        <v>321.53000000000003</v>
      </c>
      <c r="U39" s="38">
        <f>SUMPRODUCT(LTA!J39:AN39,LTA!J$102:AN$102,LTA!J$103:AN$103)</f>
        <v>41.81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12.540484768654027</v>
      </c>
      <c r="AD39">
        <f t="shared" si="1"/>
        <v>1480.3743686425398</v>
      </c>
      <c r="AE39">
        <f>'IDT-1'!B39</f>
        <v>100</v>
      </c>
      <c r="AF39" s="25"/>
      <c r="AG39">
        <f t="shared" si="2"/>
        <v>1580.3743686425398</v>
      </c>
      <c r="AI39" s="35">
        <f>PXIL!H39</f>
        <v>0</v>
      </c>
      <c r="AJ39" s="35">
        <f>PXIL!N39</f>
        <v>0</v>
      </c>
      <c r="AK39" s="35">
        <f>RTM_IEX!H39</f>
        <v>83.960000000000008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14.225804614070066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769.74324879712401</v>
      </c>
      <c r="P40" s="37">
        <v>118.22</v>
      </c>
      <c r="Q40" s="37">
        <v>0</v>
      </c>
      <c r="R40" s="39">
        <v>47.5</v>
      </c>
      <c r="S40" s="39">
        <v>0</v>
      </c>
      <c r="T40" s="38">
        <f>SUMPRODUCT(LTA!J40:AN40,LTA!J$101:AN$101,LTA!J$103:AN$103)</f>
        <v>358.9</v>
      </c>
      <c r="U40" s="38">
        <f>SUMPRODUCT(LTA!J40:AN40,LTA!J$102:AN$102,LTA!J$103:AN$103)</f>
        <v>41.41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12.94007276865403</v>
      </c>
      <c r="AD40">
        <f t="shared" si="1"/>
        <v>1527.54478064254</v>
      </c>
      <c r="AE40">
        <f>'IDT-1'!B40</f>
        <v>93</v>
      </c>
      <c r="AF40" s="25"/>
      <c r="AG40">
        <f t="shared" si="2"/>
        <v>1620.54478064254</v>
      </c>
      <c r="AI40" s="35">
        <f>PXIL!H40</f>
        <v>0</v>
      </c>
      <c r="AJ40" s="35">
        <f>PXIL!N40</f>
        <v>0</v>
      </c>
      <c r="AK40" s="35">
        <f>RTM_IEX!H40</f>
        <v>94.56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14.225804614070066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769.74324879712401</v>
      </c>
      <c r="P41" s="37">
        <v>118.22479415261327</v>
      </c>
      <c r="Q41" s="37">
        <v>0</v>
      </c>
      <c r="R41" s="39">
        <v>47.5</v>
      </c>
      <c r="S41" s="39">
        <v>0</v>
      </c>
      <c r="T41" s="38">
        <f>SUMPRODUCT(LTA!J41:AN41,LTA!J$101:AN$101,LTA!J$103:AN$103)</f>
        <v>394.39</v>
      </c>
      <c r="U41" s="38">
        <f>SUMPRODUCT(LTA!J41:AN41,LTA!J$102:AN$102,LTA!J$103:AN$103)</f>
        <v>41.41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4.82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13.562133039535977</v>
      </c>
      <c r="AD41">
        <f t="shared" si="1"/>
        <v>1600.9775145242711</v>
      </c>
      <c r="AE41">
        <f>'IDT-1'!B41</f>
        <v>96</v>
      </c>
      <c r="AF41" s="25"/>
      <c r="AG41">
        <f t="shared" si="2"/>
        <v>1696.9775145242711</v>
      </c>
      <c r="AI41" s="35">
        <f>PXIL!H41</f>
        <v>0</v>
      </c>
      <c r="AJ41" s="35">
        <f>PXIL!N41</f>
        <v>0</v>
      </c>
      <c r="AK41" s="35">
        <f>RTM_IEX!H41</f>
        <v>128.29999999999998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11.0558</v>
      </c>
      <c r="E42">
        <f>GT_NG!P42</f>
        <v>14.225804614070066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769.74324879712401</v>
      </c>
      <c r="P42" s="37">
        <v>118.22479415261327</v>
      </c>
      <c r="Q42" s="37">
        <v>0</v>
      </c>
      <c r="R42" s="39">
        <v>47.5</v>
      </c>
      <c r="S42" s="39">
        <v>0</v>
      </c>
      <c r="T42" s="38">
        <f>SUMPRODUCT(LTA!J42:AN42,LTA!J$101:AN$101,LTA!J$103:AN$103)</f>
        <v>426.37</v>
      </c>
      <c r="U42" s="38">
        <f>SUMPRODUCT(LTA!J42:AN42,LTA!J$102:AN$102,LTA!J$103:AN$103)</f>
        <v>41.41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0.39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13.92795303953598</v>
      </c>
      <c r="AD42">
        <f t="shared" si="1"/>
        <v>1644.1616945242713</v>
      </c>
      <c r="AE42">
        <f>'IDT-1'!B42</f>
        <v>86</v>
      </c>
      <c r="AF42" s="25"/>
      <c r="AG42">
        <f t="shared" si="2"/>
        <v>1730.1616945242713</v>
      </c>
      <c r="AI42" s="35">
        <f>PXIL!H42</f>
        <v>0</v>
      </c>
      <c r="AJ42" s="35">
        <f>PXIL!N42</f>
        <v>0</v>
      </c>
      <c r="AK42" s="35">
        <f>RTM_IEX!H42</f>
        <v>126.39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17.91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11.0558</v>
      </c>
      <c r="E43">
        <f>GT_NG!P43</f>
        <v>13.811606096131301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99.605507599332526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773.92036462363876</v>
      </c>
      <c r="P43" s="37">
        <v>118.22479415261327</v>
      </c>
      <c r="Q43" s="37">
        <v>0</v>
      </c>
      <c r="R43" s="39">
        <v>47.5</v>
      </c>
      <c r="S43" s="39">
        <v>0</v>
      </c>
      <c r="T43" s="38">
        <f>SUMPRODUCT(LTA!J43:AN43,LTA!J$101:AN$101,LTA!J$103:AN$103)</f>
        <v>448.97</v>
      </c>
      <c r="U43" s="38">
        <f>SUMPRODUCT(LTA!J43:AN43,LTA!J$102:AN$102,LTA!J$103:AN$103)</f>
        <v>43.61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54.95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14.517703808762413</v>
      </c>
      <c r="AD43">
        <f t="shared" si="1"/>
        <v>1713.7803686629534</v>
      </c>
      <c r="AE43">
        <f>'IDT-1'!B43</f>
        <v>55</v>
      </c>
      <c r="AF43" s="25"/>
      <c r="AG43">
        <f t="shared" si="2"/>
        <v>1768.7803686629534</v>
      </c>
      <c r="AI43" s="35">
        <f>PXIL!H43</f>
        <v>0</v>
      </c>
      <c r="AJ43" s="35">
        <f>PXIL!N43</f>
        <v>0</v>
      </c>
      <c r="AK43" s="35">
        <f>RTM_IEX!H43</f>
        <v>115.78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11.0558</v>
      </c>
      <c r="E44">
        <f>GT_NG!P44</f>
        <v>13.405548854041015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99.605507599332526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773.92036462363876</v>
      </c>
      <c r="P44" s="37">
        <v>118.22479415261327</v>
      </c>
      <c r="Q44" s="37">
        <v>0</v>
      </c>
      <c r="R44" s="39">
        <v>47.5</v>
      </c>
      <c r="S44" s="39">
        <v>0</v>
      </c>
      <c r="T44" s="38">
        <f>SUMPRODUCT(LTA!J44:AN44,LTA!J$101:AN$101,LTA!J$103:AN$103)</f>
        <v>473.74</v>
      </c>
      <c r="U44" s="38">
        <f>SUMPRODUCT(LTA!J44:AN44,LTA!J$102:AN$102,LTA!J$103:AN$103)</f>
        <v>43.61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87.72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15.005692927928852</v>
      </c>
      <c r="AD44">
        <f t="shared" si="1"/>
        <v>1771.3863223016967</v>
      </c>
      <c r="AE44">
        <f>'IDT-1'!B44</f>
        <v>25.803000000000001</v>
      </c>
      <c r="AF44" s="25"/>
      <c r="AG44">
        <f t="shared" si="2"/>
        <v>1797.1893223016968</v>
      </c>
      <c r="AI44" s="35">
        <f>PXIL!H44</f>
        <v>0</v>
      </c>
      <c r="AJ44" s="35">
        <f>PXIL!N44</f>
        <v>0</v>
      </c>
      <c r="AK44" s="35">
        <f>RTM_IEX!H44</f>
        <v>116.74000000000001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11.0558</v>
      </c>
      <c r="E45">
        <f>GT_NG!P45</f>
        <v>13.405548854041015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99.605507599332526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759.52865951429521</v>
      </c>
      <c r="P45" s="37">
        <v>118.22479415261327</v>
      </c>
      <c r="Q45" s="37">
        <v>0</v>
      </c>
      <c r="R45" s="39">
        <v>47.5</v>
      </c>
      <c r="S45" s="39">
        <v>0</v>
      </c>
      <c r="T45" s="38">
        <f>SUMPRODUCT(LTA!J45:AN45,LTA!J$101:AN$101,LTA!J$103:AN$103)</f>
        <v>488.41999999999996</v>
      </c>
      <c r="U45" s="38">
        <f>SUMPRODUCT(LTA!J45:AN45,LTA!J$102:AN$102,LTA!J$103:AN$103)</f>
        <v>43.61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97.36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15.242978605010366</v>
      </c>
      <c r="AD45">
        <f t="shared" si="1"/>
        <v>1799.3973315152714</v>
      </c>
      <c r="AE45">
        <f>'IDT-1'!B45</f>
        <v>18.981000000000002</v>
      </c>
      <c r="AF45" s="25"/>
      <c r="AG45">
        <f t="shared" si="2"/>
        <v>1818.3783315152714</v>
      </c>
      <c r="AI45" s="35">
        <f>PXIL!H45</f>
        <v>0</v>
      </c>
      <c r="AJ45" s="35">
        <f>PXIL!N45</f>
        <v>0</v>
      </c>
      <c r="AK45" s="35">
        <f>RTM_IEX!H45</f>
        <v>135.06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11.0558</v>
      </c>
      <c r="E46">
        <f>GT_NG!P46</f>
        <v>13.405548854041015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99.605507599332526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755.18796991077454</v>
      </c>
      <c r="P46" s="37">
        <v>118.22479415261327</v>
      </c>
      <c r="Q46" s="37">
        <v>0</v>
      </c>
      <c r="R46" s="39">
        <v>47.5</v>
      </c>
      <c r="S46" s="39">
        <v>0</v>
      </c>
      <c r="T46" s="38">
        <f>SUMPRODUCT(LTA!J46:AN46,LTA!J$101:AN$101,LTA!J$103:AN$103)</f>
        <v>499.07</v>
      </c>
      <c r="U46" s="38">
        <f>SUMPRODUCT(LTA!J46:AN46,LTA!J$102:AN$102,LTA!J$103:AN$103)</f>
        <v>43.61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90.61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15.214916812340791</v>
      </c>
      <c r="AD46">
        <f t="shared" si="1"/>
        <v>1796.0847037044202</v>
      </c>
      <c r="AE46">
        <f>'IDT-1'!B46</f>
        <v>24.946999999999999</v>
      </c>
      <c r="AF46" s="25"/>
      <c r="AG46">
        <f t="shared" si="2"/>
        <v>1821.0317037044201</v>
      </c>
      <c r="AI46" s="35">
        <f>PXIL!H46</f>
        <v>0</v>
      </c>
      <c r="AJ46" s="35">
        <f>PXIL!N46</f>
        <v>0</v>
      </c>
      <c r="AK46" s="35">
        <f>RTM_IEX!H46</f>
        <v>132.16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11.0558</v>
      </c>
      <c r="E47">
        <f>GT_NG!P47</f>
        <v>13.405548854041015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99.605540183568408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749.49317527011431</v>
      </c>
      <c r="P47" s="37">
        <v>118.22479415261327</v>
      </c>
      <c r="Q47" s="37">
        <v>0</v>
      </c>
      <c r="R47" s="39">
        <v>47.5</v>
      </c>
      <c r="S47" s="39">
        <v>0</v>
      </c>
      <c r="T47" s="38">
        <f>SUMPRODUCT(LTA!J47:AN47,LTA!J$101:AN$101,LTA!J$103:AN$103)</f>
        <v>487.18</v>
      </c>
      <c r="U47" s="38">
        <f>SUMPRODUCT(LTA!J47:AN47,LTA!J$102:AN$102,LTA!J$103:AN$103)</f>
        <v>43.61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88.5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15.487792811066829</v>
      </c>
      <c r="AD47">
        <f t="shared" si="1"/>
        <v>1828.2970656492703</v>
      </c>
      <c r="AE47">
        <f>'IDT-1'!B47</f>
        <v>13.558</v>
      </c>
      <c r="AF47" s="25"/>
      <c r="AG47">
        <f t="shared" si="2"/>
        <v>1841.8550656492703</v>
      </c>
      <c r="AI47" s="35">
        <f>PXIL!H47</f>
        <v>0</v>
      </c>
      <c r="AJ47" s="35">
        <f>PXIL!N47</f>
        <v>0</v>
      </c>
      <c r="AK47" s="35">
        <f>RTM_IEX!H47</f>
        <v>172.65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11.69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11.0558</v>
      </c>
      <c r="E48">
        <f>GT_NG!P48</f>
        <v>13.405548854041015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99.605540183568408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749.49317527011431</v>
      </c>
      <c r="P48" s="37">
        <v>118.22479415261327</v>
      </c>
      <c r="Q48" s="37">
        <v>0</v>
      </c>
      <c r="R48" s="39">
        <v>47.5</v>
      </c>
      <c r="S48" s="39">
        <v>0</v>
      </c>
      <c r="T48" s="38">
        <f>SUMPRODUCT(LTA!J48:AN48,LTA!J$101:AN$101,LTA!J$103:AN$103)</f>
        <v>495.46</v>
      </c>
      <c r="U48" s="38">
        <f>SUMPRODUCT(LTA!J48:AN48,LTA!J$102:AN$102,LTA!J$103:AN$103)</f>
        <v>43.61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96.21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15.622360811066828</v>
      </c>
      <c r="AD48">
        <f t="shared" si="1"/>
        <v>1844.1824976492701</v>
      </c>
      <c r="AE48">
        <f>'IDT-1'!B48</f>
        <v>10.847</v>
      </c>
      <c r="AF48" s="25"/>
      <c r="AG48">
        <f t="shared" si="2"/>
        <v>1855.0294976492701</v>
      </c>
      <c r="AI48" s="35">
        <f>PXIL!H48</f>
        <v>0</v>
      </c>
      <c r="AJ48" s="35">
        <f>PXIL!N48</f>
        <v>0</v>
      </c>
      <c r="AK48" s="35">
        <f>RTM_IEX!H48</f>
        <v>167.83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16.54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11.0558</v>
      </c>
      <c r="E49">
        <f>GT_NG!P49</f>
        <v>13.405548854041015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741.49761910380619</v>
      </c>
      <c r="P49" s="37">
        <v>118.22479415261327</v>
      </c>
      <c r="Q49" s="37">
        <v>0</v>
      </c>
      <c r="R49" s="39">
        <v>47.5</v>
      </c>
      <c r="S49" s="39">
        <v>0</v>
      </c>
      <c r="T49" s="38">
        <f>SUMPRODUCT(LTA!J49:AN49,LTA!J$101:AN$101,LTA!J$103:AN$103)</f>
        <v>478.93</v>
      </c>
      <c r="U49" s="38">
        <f>SUMPRODUCT(LTA!J49:AN49,LTA!J$102:AN$102,LTA!J$103:AN$103)</f>
        <v>41.41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99.58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15.412939601727867</v>
      </c>
      <c r="AD49">
        <f t="shared" si="1"/>
        <v>1819.4608225087327</v>
      </c>
      <c r="AE49">
        <f>'IDT-1'!B49</f>
        <v>8.1349999999999998</v>
      </c>
      <c r="AF49" s="25"/>
      <c r="AG49">
        <f t="shared" si="2"/>
        <v>1827.5958225087327</v>
      </c>
      <c r="AI49" s="35">
        <f>PXIL!H49</f>
        <v>0</v>
      </c>
      <c r="AJ49" s="35">
        <f>PXIL!N49</f>
        <v>0</v>
      </c>
      <c r="AK49" s="35">
        <f>RTM_IEX!H49</f>
        <v>178.44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19.96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11.0558</v>
      </c>
      <c r="E50">
        <f>GT_NG!P50</f>
        <v>13.405548854041015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741.49761910380619</v>
      </c>
      <c r="P50" s="37">
        <v>118.22479415261327</v>
      </c>
      <c r="Q50" s="37">
        <v>0</v>
      </c>
      <c r="R50" s="39">
        <v>47.5</v>
      </c>
      <c r="S50" s="39">
        <v>0</v>
      </c>
      <c r="T50" s="38">
        <f>SUMPRODUCT(LTA!J50:AN50,LTA!J$101:AN$101,LTA!J$103:AN$103)</f>
        <v>486.06</v>
      </c>
      <c r="U50" s="38">
        <f>SUMPRODUCT(LTA!J50:AN50,LTA!J$102:AN$102,LTA!J$103:AN$103)</f>
        <v>41.41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105.46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15.439903601727867</v>
      </c>
      <c r="AD50">
        <f t="shared" si="1"/>
        <v>1822.6438585087326</v>
      </c>
      <c r="AE50">
        <f>'IDT-1'!B50</f>
        <v>5.423</v>
      </c>
      <c r="AF50" s="25"/>
      <c r="AG50">
        <f t="shared" si="2"/>
        <v>1828.0668585087326</v>
      </c>
      <c r="AI50" s="35">
        <f>PXIL!H50</f>
        <v>0</v>
      </c>
      <c r="AJ50" s="35">
        <f>PXIL!N50</f>
        <v>0</v>
      </c>
      <c r="AK50" s="35">
        <f>RTM_IEX!H50</f>
        <v>169.76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18.84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11.0558</v>
      </c>
      <c r="E51">
        <f>GT_NG!P51</f>
        <v>13.013668841255049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850.98189492160247</v>
      </c>
      <c r="P51" s="37">
        <v>117.71963279323705</v>
      </c>
      <c r="Q51" s="37">
        <v>0</v>
      </c>
      <c r="R51" s="39">
        <v>47.5</v>
      </c>
      <c r="S51" s="39">
        <v>0</v>
      </c>
      <c r="T51" s="38">
        <f>SUMPRODUCT(LTA!J51:AN51,LTA!J$101:AN$101,LTA!J$103:AN$103)</f>
        <v>498.93</v>
      </c>
      <c r="U51" s="38">
        <f>SUMPRODUCT(LTA!J51:AN51,LTA!J$102:AN$102,LTA!J$103:AN$103)</f>
        <v>43.61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139.78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15.604604371071192</v>
      </c>
      <c r="AD51">
        <f t="shared" si="1"/>
        <v>1842.0863921850232</v>
      </c>
      <c r="AE51">
        <f>'IDT-1'!B51</f>
        <v>0</v>
      </c>
      <c r="AF51" s="25"/>
      <c r="AG51">
        <f t="shared" si="2"/>
        <v>1842.0863921850232</v>
      </c>
      <c r="AI51" s="35">
        <f>PXIL!H51</f>
        <v>0</v>
      </c>
      <c r="AJ51" s="35">
        <f>PXIL!N51</f>
        <v>0</v>
      </c>
      <c r="AK51" s="35">
        <f>RTM_IEX!H51</f>
        <v>50.230000000000004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11.0558</v>
      </c>
      <c r="E52">
        <f>GT_NG!P52</f>
        <v>13.013668841255049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859.52416372921471</v>
      </c>
      <c r="P52" s="37">
        <v>117.71963279323705</v>
      </c>
      <c r="Q52" s="37">
        <v>0</v>
      </c>
      <c r="R52" s="39">
        <v>47.5</v>
      </c>
      <c r="S52" s="39">
        <v>0</v>
      </c>
      <c r="T52" s="38">
        <f>SUMPRODUCT(LTA!J52:AN52,LTA!J$101:AN$101,LTA!J$103:AN$103)</f>
        <v>505.8</v>
      </c>
      <c r="U52" s="38">
        <f>SUMPRODUCT(LTA!J52:AN52,LTA!J$102:AN$102,LTA!J$103:AN$103)</f>
        <v>43.61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139.78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15.636879429055133</v>
      </c>
      <c r="AD52">
        <f t="shared" si="1"/>
        <v>1845.8963859346513</v>
      </c>
      <c r="AE52">
        <f>'IDT-1'!B52</f>
        <v>0</v>
      </c>
      <c r="AF52" s="25"/>
      <c r="AG52">
        <f t="shared" si="2"/>
        <v>1845.8963859346513</v>
      </c>
      <c r="AI52" s="35">
        <f>PXIL!H52</f>
        <v>0</v>
      </c>
      <c r="AJ52" s="35">
        <f>PXIL!N52</f>
        <v>0</v>
      </c>
      <c r="AK52" s="35">
        <f>RTM_IEX!H52</f>
        <v>38.660000000000004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11.0558</v>
      </c>
      <c r="E53">
        <f>GT_NG!P53</f>
        <v>13.013668841255049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847.81458843211328</v>
      </c>
      <c r="P53" s="37">
        <v>118.22548292198366</v>
      </c>
      <c r="Q53" s="37">
        <v>0</v>
      </c>
      <c r="R53" s="39">
        <v>47.5</v>
      </c>
      <c r="S53" s="39">
        <v>0</v>
      </c>
      <c r="T53" s="38">
        <f>SUMPRODUCT(LTA!J53:AN53,LTA!J$101:AN$101,LTA!J$103:AN$103)</f>
        <v>509.7</v>
      </c>
      <c r="U53" s="38">
        <f>SUMPRODUCT(LTA!J53:AN53,LTA!J$102:AN$102,LTA!J$103:AN$103)</f>
        <v>52.01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131.38999999999999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15.507908137640955</v>
      </c>
      <c r="AD53">
        <f t="shared" si="1"/>
        <v>1830.6716320577111</v>
      </c>
      <c r="AE53">
        <f>'IDT-1'!B53</f>
        <v>0</v>
      </c>
      <c r="AF53" s="25"/>
      <c r="AG53">
        <f t="shared" si="2"/>
        <v>1830.6716320577111</v>
      </c>
      <c r="AI53" s="35">
        <f>PXIL!H53</f>
        <v>0</v>
      </c>
      <c r="AJ53" s="35">
        <f>PXIL!N53</f>
        <v>0</v>
      </c>
      <c r="AK53" s="35">
        <f>RTM_IEX!H53</f>
        <v>24.2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6.4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11.0558</v>
      </c>
      <c r="E54">
        <f>GT_NG!P54</f>
        <v>13.013668841255049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847.52031308428718</v>
      </c>
      <c r="P54" s="37">
        <v>118.22548292198366</v>
      </c>
      <c r="Q54" s="37">
        <v>0</v>
      </c>
      <c r="R54" s="39">
        <v>47.5</v>
      </c>
      <c r="S54" s="39">
        <v>0</v>
      </c>
      <c r="T54" s="38">
        <f>SUMPRODUCT(LTA!J54:AN54,LTA!J$101:AN$101,LTA!J$103:AN$103)</f>
        <v>509.58</v>
      </c>
      <c r="U54" s="38">
        <f>SUMPRODUCT(LTA!J54:AN54,LTA!J$102:AN$102,LTA!J$103:AN$103)</f>
        <v>52.41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113.17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15.410432224719218</v>
      </c>
      <c r="AD54">
        <f t="shared" si="1"/>
        <v>1819.1648326228067</v>
      </c>
      <c r="AE54">
        <f>'IDT-1'!B54</f>
        <v>0</v>
      </c>
      <c r="AF54" s="25"/>
      <c r="AG54">
        <f t="shared" si="2"/>
        <v>1819.1648326228067</v>
      </c>
      <c r="AI54" s="35">
        <f>PXIL!H54</f>
        <v>0</v>
      </c>
      <c r="AJ54" s="35">
        <f>PXIL!N54</f>
        <v>0</v>
      </c>
      <c r="AK54" s="35">
        <f>RTM_IEX!H54</f>
        <v>19.38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17.850000000000001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11.0558</v>
      </c>
      <c r="E55">
        <f>GT_NG!P55</f>
        <v>13.013668841255049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797.00956630864562</v>
      </c>
      <c r="P55" s="37">
        <v>118.22548292198366</v>
      </c>
      <c r="Q55" s="37">
        <v>0</v>
      </c>
      <c r="R55" s="39">
        <v>47.5</v>
      </c>
      <c r="S55" s="39">
        <v>0</v>
      </c>
      <c r="T55" s="38">
        <f>SUMPRODUCT(LTA!J55:AN55,LTA!J$101:AN$101,LTA!J$103:AN$103)</f>
        <v>513.51</v>
      </c>
      <c r="U55" s="38">
        <f>SUMPRODUCT(LTA!J55:AN55,LTA!J$102:AN$102,LTA!J$103:AN$103)</f>
        <v>52.81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0.77</v>
      </c>
      <c r="AB55" s="76">
        <f>-STOA!N55</f>
        <v>0</v>
      </c>
      <c r="AC55">
        <f t="shared" si="0"/>
        <v>15.176233951803827</v>
      </c>
      <c r="AD55">
        <f t="shared" si="1"/>
        <v>1791.5182841200804</v>
      </c>
      <c r="AE55">
        <f>'IDT-1'!B55</f>
        <v>10</v>
      </c>
      <c r="AF55" s="25"/>
      <c r="AG55">
        <f t="shared" si="2"/>
        <v>1801.5182841200804</v>
      </c>
      <c r="AI55" s="35">
        <f>PXIL!H55</f>
        <v>0</v>
      </c>
      <c r="AJ55" s="35">
        <f>PXIL!N55</f>
        <v>0</v>
      </c>
      <c r="AK55" s="35">
        <f>RTM_IEX!H55</f>
        <v>74.33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94.47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11.0558</v>
      </c>
      <c r="E56">
        <f>GT_NG!P56</f>
        <v>13.013668841255049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789.80956630864557</v>
      </c>
      <c r="P56" s="37">
        <v>118.22548292198366</v>
      </c>
      <c r="Q56" s="37">
        <v>0</v>
      </c>
      <c r="R56" s="39">
        <v>47.5</v>
      </c>
      <c r="S56" s="39">
        <v>0</v>
      </c>
      <c r="T56" s="38">
        <f>SUMPRODUCT(LTA!J56:AN56,LTA!J$101:AN$101,LTA!J$103:AN$103)</f>
        <v>513.44000000000005</v>
      </c>
      <c r="U56" s="38">
        <f>SUMPRODUCT(LTA!J56:AN56,LTA!J$102:AN$102,LTA!J$103:AN$103)</f>
        <v>53.21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0.77</v>
      </c>
      <c r="AB56" s="76">
        <f>-STOA!N56</f>
        <v>0</v>
      </c>
      <c r="AC56">
        <f t="shared" si="0"/>
        <v>15.005125951803828</v>
      </c>
      <c r="AD56">
        <f t="shared" si="1"/>
        <v>1771.3193921200805</v>
      </c>
      <c r="AE56">
        <f>'IDT-1'!B56</f>
        <v>15</v>
      </c>
      <c r="AF56" s="25"/>
      <c r="AG56">
        <f t="shared" si="2"/>
        <v>1786.3193921200805</v>
      </c>
      <c r="AI56" s="35">
        <f>PXIL!H56</f>
        <v>0</v>
      </c>
      <c r="AJ56" s="35">
        <f>PXIL!N56</f>
        <v>0</v>
      </c>
      <c r="AK56" s="35">
        <f>RTM_IEX!H56</f>
        <v>75.290000000000006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80.010000000000005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11.0558</v>
      </c>
      <c r="E57">
        <f>GT_NG!P57</f>
        <v>12.690323081702392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781.8011089799021</v>
      </c>
      <c r="P57" s="37">
        <v>118.22548292198366</v>
      </c>
      <c r="Q57" s="37">
        <v>0</v>
      </c>
      <c r="R57" s="39">
        <v>47.5</v>
      </c>
      <c r="S57" s="39">
        <v>0</v>
      </c>
      <c r="T57" s="38">
        <f>SUMPRODUCT(LTA!J57:AN57,LTA!J$101:AN$101,LTA!J$103:AN$103)</f>
        <v>519.02</v>
      </c>
      <c r="U57" s="38">
        <f>SUMPRODUCT(LTA!J57:AN57,LTA!J$102:AN$102,LTA!J$103:AN$103)</f>
        <v>56.01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55.62</v>
      </c>
      <c r="Z57" s="35">
        <f>IEX!N57</f>
        <v>0</v>
      </c>
      <c r="AA57" s="76">
        <f>STOA!H57</f>
        <v>0.77</v>
      </c>
      <c r="AB57" s="76">
        <f>-STOA!N57</f>
        <v>0</v>
      </c>
      <c r="AC57">
        <f t="shared" si="0"/>
        <v>14.705398805862139</v>
      </c>
      <c r="AD57">
        <f t="shared" si="1"/>
        <v>1735.937316177726</v>
      </c>
      <c r="AE57">
        <f>'IDT-1'!B57</f>
        <v>25</v>
      </c>
      <c r="AF57" s="25"/>
      <c r="AG57">
        <f t="shared" si="2"/>
        <v>1760.937316177726</v>
      </c>
      <c r="AI57" s="35">
        <f>PXIL!H57</f>
        <v>0</v>
      </c>
      <c r="AJ57" s="35">
        <f>PXIL!N57</f>
        <v>0</v>
      </c>
      <c r="AK57" s="35">
        <f>RTM_IEX!H57</f>
        <v>56.010000000000005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7.94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11.0558</v>
      </c>
      <c r="E58">
        <f>GT_NG!P58</f>
        <v>12.690323081702392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772.46390410330378</v>
      </c>
      <c r="P58" s="37">
        <v>118.22548292198366</v>
      </c>
      <c r="Q58" s="37">
        <v>0</v>
      </c>
      <c r="R58" s="39">
        <v>47.5</v>
      </c>
      <c r="S58" s="39">
        <v>0</v>
      </c>
      <c r="T58" s="38">
        <f>SUMPRODUCT(LTA!J58:AN58,LTA!J$101:AN$101,LTA!J$103:AN$103)</f>
        <v>519.16999999999996</v>
      </c>
      <c r="U58" s="38">
        <f>SUMPRODUCT(LTA!J58:AN58,LTA!J$102:AN$102,LTA!J$103:AN$103)</f>
        <v>57.22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72.3</v>
      </c>
      <c r="Z58" s="35">
        <f>IEX!N58</f>
        <v>0</v>
      </c>
      <c r="AA58" s="76">
        <f>STOA!H58</f>
        <v>0.77</v>
      </c>
      <c r="AB58" s="76">
        <f>-STOA!N58</f>
        <v>0</v>
      </c>
      <c r="AC58">
        <f t="shared" si="0"/>
        <v>14.695594284898711</v>
      </c>
      <c r="AD58">
        <f t="shared" si="1"/>
        <v>1734.7799158220907</v>
      </c>
      <c r="AE58">
        <f>'IDT-1'!B58</f>
        <v>22.579000000000001</v>
      </c>
      <c r="AF58" s="25"/>
      <c r="AG58">
        <f t="shared" si="2"/>
        <v>1757.3589158220907</v>
      </c>
      <c r="AI58" s="35">
        <f>PXIL!H58</f>
        <v>0</v>
      </c>
      <c r="AJ58" s="35">
        <f>PXIL!N58</f>
        <v>0</v>
      </c>
      <c r="AK58" s="35">
        <f>RTM_IEX!H58</f>
        <v>54.080000000000005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11.0558</v>
      </c>
      <c r="E59">
        <f>GT_NG!P59</f>
        <v>13.013668841255049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775.12995976416676</v>
      </c>
      <c r="P59" s="37">
        <v>118.22548292198366</v>
      </c>
      <c r="Q59" s="37">
        <v>0</v>
      </c>
      <c r="R59" s="39">
        <v>47.5</v>
      </c>
      <c r="S59" s="39">
        <v>0</v>
      </c>
      <c r="T59" s="38">
        <f>SUMPRODUCT(LTA!J59:AN59,LTA!J$101:AN$101,LTA!J$103:AN$103)</f>
        <v>504.19</v>
      </c>
      <c r="U59" s="38">
        <f>SUMPRODUCT(LTA!J59:AN59,LTA!J$102:AN$102,LTA!J$103:AN$103)</f>
        <v>60.02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112.59</v>
      </c>
      <c r="Z59" s="35">
        <f>IEX!N59</f>
        <v>0</v>
      </c>
      <c r="AA59" s="76">
        <f>STOA!H59</f>
        <v>0.92</v>
      </c>
      <c r="AB59" s="76">
        <f>-STOA!N59</f>
        <v>0</v>
      </c>
      <c r="AC59">
        <f t="shared" si="0"/>
        <v>15.186149256830205</v>
      </c>
      <c r="AD59">
        <f t="shared" si="1"/>
        <v>1792.6887622705751</v>
      </c>
      <c r="AE59">
        <f>'IDT-1'!B59</f>
        <v>8.6769999999999996</v>
      </c>
      <c r="AF59" s="25"/>
      <c r="AG59">
        <f t="shared" si="2"/>
        <v>1801.365762270575</v>
      </c>
      <c r="AI59" s="35">
        <f>PXIL!H59</f>
        <v>0</v>
      </c>
      <c r="AJ59" s="35">
        <f>PXIL!N59</f>
        <v>0</v>
      </c>
      <c r="AK59" s="35">
        <f>RTM_IEX!H59</f>
        <v>71.44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9.7899999999999991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11.0558</v>
      </c>
      <c r="E60">
        <f>GT_NG!P60</f>
        <v>13.013668841255049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775.12995976416676</v>
      </c>
      <c r="P60" s="37">
        <v>118.22548292198366</v>
      </c>
      <c r="Q60" s="37">
        <v>0</v>
      </c>
      <c r="R60" s="39">
        <v>47.5</v>
      </c>
      <c r="S60" s="39">
        <v>0</v>
      </c>
      <c r="T60" s="38">
        <f>SUMPRODUCT(LTA!J60:AN60,LTA!J$101:AN$101,LTA!J$103:AN$103)</f>
        <v>488.56</v>
      </c>
      <c r="U60" s="38">
        <f>SUMPRODUCT(LTA!J60:AN60,LTA!J$102:AN$102,LTA!J$103:AN$103)</f>
        <v>60.02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160.03</v>
      </c>
      <c r="Z60" s="35">
        <f>IEX!N60</f>
        <v>0</v>
      </c>
      <c r="AA60" s="76">
        <f>STOA!H60</f>
        <v>0.92</v>
      </c>
      <c r="AB60" s="76">
        <f>-STOA!N60</f>
        <v>0</v>
      </c>
      <c r="AC60">
        <f t="shared" si="0"/>
        <v>15.403457256830205</v>
      </c>
      <c r="AD60">
        <f t="shared" si="1"/>
        <v>1818.341454270575</v>
      </c>
      <c r="AE60">
        <f>'IDT-1'!B60</f>
        <v>0.54200000000000004</v>
      </c>
      <c r="AF60" s="25"/>
      <c r="AG60">
        <f t="shared" si="2"/>
        <v>1818.8834542705749</v>
      </c>
      <c r="AI60" s="35">
        <f>PXIL!H60</f>
        <v>0</v>
      </c>
      <c r="AJ60" s="35">
        <f>PXIL!N60</f>
        <v>0</v>
      </c>
      <c r="AK60" s="35">
        <f>RTM_IEX!H60</f>
        <v>75.290000000000006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11.0558</v>
      </c>
      <c r="E61">
        <f>GT_NG!P61</f>
        <v>13.013668841255049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812.96995976416667</v>
      </c>
      <c r="P61" s="37">
        <v>118.22548292198366</v>
      </c>
      <c r="Q61" s="37">
        <v>0</v>
      </c>
      <c r="R61" s="39">
        <v>47.5</v>
      </c>
      <c r="S61" s="39">
        <v>0</v>
      </c>
      <c r="T61" s="38">
        <f>SUMPRODUCT(LTA!J61:AN61,LTA!J$101:AN$101,LTA!J$103:AN$103)</f>
        <v>469.11</v>
      </c>
      <c r="U61" s="38">
        <f>SUMPRODUCT(LTA!J61:AN61,LTA!J$102:AN$102,LTA!J$103:AN$103)</f>
        <v>60.02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204.36</v>
      </c>
      <c r="Z61" s="35">
        <f>IEX!N61</f>
        <v>0</v>
      </c>
      <c r="AA61" s="76">
        <f>STOA!H61</f>
        <v>0.92</v>
      </c>
      <c r="AB61" s="76">
        <f>-STOA!N61</f>
        <v>0</v>
      </c>
      <c r="AC61">
        <f t="shared" si="0"/>
        <v>15.630677256830205</v>
      </c>
      <c r="AD61">
        <f t="shared" si="1"/>
        <v>1845.1642342705752</v>
      </c>
      <c r="AE61">
        <f>'IDT-1'!B61</f>
        <v>0</v>
      </c>
      <c r="AF61" s="25"/>
      <c r="AG61">
        <f t="shared" si="2"/>
        <v>1845.1642342705752</v>
      </c>
      <c r="AI61" s="35">
        <f>PXIL!H61</f>
        <v>0</v>
      </c>
      <c r="AJ61" s="35">
        <f>PXIL!N61</f>
        <v>0</v>
      </c>
      <c r="AK61" s="35">
        <f>RTM_IEX!H61</f>
        <v>39.620000000000005</v>
      </c>
      <c r="AL61" s="35">
        <f>RTM_IEX!N61</f>
        <v>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11.0558</v>
      </c>
      <c r="E62">
        <f>GT_NG!P62</f>
        <v>13.013668841255049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827.96995976416667</v>
      </c>
      <c r="P62" s="37">
        <v>118.22548292198366</v>
      </c>
      <c r="Q62" s="37">
        <v>0</v>
      </c>
      <c r="R62" s="39">
        <v>47.5</v>
      </c>
      <c r="S62" s="39">
        <v>0</v>
      </c>
      <c r="T62" s="38">
        <f>SUMPRODUCT(LTA!J62:AN62,LTA!J$101:AN$101,LTA!J$103:AN$103)</f>
        <v>439.6</v>
      </c>
      <c r="U62" s="38">
        <f>SUMPRODUCT(LTA!J62:AN62,LTA!J$102:AN$102,LTA!J$103:AN$103)</f>
        <v>60.02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231.36</v>
      </c>
      <c r="Z62" s="35">
        <f>IEX!N62</f>
        <v>0</v>
      </c>
      <c r="AA62" s="76">
        <f>STOA!H62</f>
        <v>0.92</v>
      </c>
      <c r="AB62" s="76">
        <f>-STOA!N62</f>
        <v>0</v>
      </c>
      <c r="AC62">
        <f t="shared" si="0"/>
        <v>15.792209256830205</v>
      </c>
      <c r="AD62">
        <f t="shared" si="1"/>
        <v>1864.2327022705751</v>
      </c>
      <c r="AE62">
        <f>'IDT-1'!B62</f>
        <v>0</v>
      </c>
      <c r="AF62" s="25"/>
      <c r="AG62">
        <f t="shared" si="2"/>
        <v>1864.2327022705751</v>
      </c>
      <c r="AI62" s="35">
        <f>PXIL!H62</f>
        <v>0</v>
      </c>
      <c r="AJ62" s="35">
        <f>PXIL!N62</f>
        <v>0</v>
      </c>
      <c r="AK62" s="35">
        <f>RTM_IEX!H62</f>
        <v>46.36</v>
      </c>
      <c r="AL62" s="35">
        <f>RTM_IEX!N62</f>
        <v>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11.0558</v>
      </c>
      <c r="E63">
        <f>GT_NG!P63</f>
        <v>13.013668841255049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835.92373883670666</v>
      </c>
      <c r="P63" s="37">
        <v>118.22548292198366</v>
      </c>
      <c r="Q63" s="37">
        <v>0</v>
      </c>
      <c r="R63" s="39">
        <v>47.5</v>
      </c>
      <c r="S63" s="39">
        <v>0</v>
      </c>
      <c r="T63" s="38">
        <f>SUMPRODUCT(LTA!J63:AN63,LTA!J$101:AN$101,LTA!J$103:AN$103)</f>
        <v>399.88</v>
      </c>
      <c r="U63" s="38">
        <f>SUMPRODUCT(LTA!J63:AN63,LTA!J$102:AN$102,LTA!J$103:AN$103)</f>
        <v>60.02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252.57</v>
      </c>
      <c r="Z63" s="35">
        <f>IEX!N63</f>
        <v>0</v>
      </c>
      <c r="AA63" s="76">
        <f>STOA!H63</f>
        <v>0.92</v>
      </c>
      <c r="AB63" s="76">
        <f>-STOA!N63</f>
        <v>0</v>
      </c>
      <c r="AC63">
        <f t="shared" si="0"/>
        <v>15.84121300103954</v>
      </c>
      <c r="AD63">
        <f t="shared" si="1"/>
        <v>1870.0174775989058</v>
      </c>
      <c r="AE63">
        <f>'IDT-1'!B63</f>
        <v>0</v>
      </c>
      <c r="AF63" s="25"/>
      <c r="AG63">
        <f t="shared" si="2"/>
        <v>1870.0174775989058</v>
      </c>
      <c r="AI63" s="35">
        <f>PXIL!H63</f>
        <v>0</v>
      </c>
      <c r="AJ63" s="35">
        <f>PXIL!N63</f>
        <v>0</v>
      </c>
      <c r="AK63" s="35">
        <f>RTM_IEX!H63</f>
        <v>62.75</v>
      </c>
      <c r="AL63" s="35">
        <f>RTM_IEX!N63</f>
        <v>0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11.0558</v>
      </c>
      <c r="E64">
        <f>GT_NG!P64</f>
        <v>13.013668841255049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835.91373883670667</v>
      </c>
      <c r="P64" s="37">
        <v>118.22548292198366</v>
      </c>
      <c r="Q64" s="37">
        <v>0</v>
      </c>
      <c r="R64" s="39">
        <v>47.5</v>
      </c>
      <c r="S64" s="39">
        <v>0</v>
      </c>
      <c r="T64" s="38">
        <f>SUMPRODUCT(LTA!J64:AN64,LTA!J$101:AN$101,LTA!J$103:AN$103)</f>
        <v>362.81</v>
      </c>
      <c r="U64" s="38">
        <f>SUMPRODUCT(LTA!J64:AN64,LTA!J$102:AN$102,LTA!J$103:AN$103)</f>
        <v>60.02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165.9</v>
      </c>
      <c r="Z64" s="35">
        <f>IEX!N64</f>
        <v>0</v>
      </c>
      <c r="AA64" s="76">
        <f>STOA!H64</f>
        <v>0.92</v>
      </c>
      <c r="AB64" s="76">
        <f>-STOA!N64</f>
        <v>0</v>
      </c>
      <c r="AC64">
        <f t="shared" si="0"/>
        <v>15.76452100103954</v>
      </c>
      <c r="AD64">
        <f t="shared" si="1"/>
        <v>1860.9641695989058</v>
      </c>
      <c r="AE64">
        <f>'IDT-1'!B64</f>
        <v>0</v>
      </c>
      <c r="AF64" s="25"/>
      <c r="AG64">
        <f t="shared" si="2"/>
        <v>1860.9641695989058</v>
      </c>
      <c r="AI64" s="35">
        <f>PXIL!H64</f>
        <v>0</v>
      </c>
      <c r="AJ64" s="35">
        <f>PXIL!N64</f>
        <v>0</v>
      </c>
      <c r="AK64" s="35">
        <f>RTM_IEX!H64</f>
        <v>66.61</v>
      </c>
      <c r="AL64" s="35">
        <f>RTM_IEX!N64</f>
        <v>0</v>
      </c>
      <c r="AM64" s="35">
        <f>RTM_PXI!H64</f>
        <v>0</v>
      </c>
      <c r="AN64" s="35">
        <f>RTM_PXI!N64</f>
        <v>0</v>
      </c>
      <c r="AO64" s="148">
        <f>GDAM_IEX!H64</f>
        <v>110.76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11.0558</v>
      </c>
      <c r="E65">
        <f>GT_NG!P65</f>
        <v>13.013668841255049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835.91373883670667</v>
      </c>
      <c r="P65" s="37">
        <v>118.22548292198366</v>
      </c>
      <c r="Q65" s="37">
        <v>0</v>
      </c>
      <c r="R65" s="39">
        <v>47.5</v>
      </c>
      <c r="S65" s="39">
        <v>0</v>
      </c>
      <c r="T65" s="38">
        <f>SUMPRODUCT(LTA!J65:AN65,LTA!J$101:AN$101,LTA!J$103:AN$103)</f>
        <v>303.86</v>
      </c>
      <c r="U65" s="38">
        <f>SUMPRODUCT(LTA!J65:AN65,LTA!J$102:AN$102,LTA!J$103:AN$103)</f>
        <v>60.02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313.3</v>
      </c>
      <c r="Z65" s="35">
        <f>IEX!N65</f>
        <v>0</v>
      </c>
      <c r="AA65" s="76">
        <f>STOA!H65</f>
        <v>0.92</v>
      </c>
      <c r="AB65" s="76">
        <f>-STOA!N65</f>
        <v>0</v>
      </c>
      <c r="AC65">
        <f t="shared" si="0"/>
        <v>15.690517001039542</v>
      </c>
      <c r="AD65">
        <f t="shared" si="1"/>
        <v>1852.2281735989059</v>
      </c>
      <c r="AE65">
        <f>'IDT-1'!B65</f>
        <v>0</v>
      </c>
      <c r="AF65" s="25"/>
      <c r="AG65">
        <f t="shared" si="2"/>
        <v>1852.2281735989059</v>
      </c>
      <c r="AI65" s="35">
        <f>PXIL!H65</f>
        <v>0</v>
      </c>
      <c r="AJ65" s="35">
        <f>PXIL!N65</f>
        <v>0</v>
      </c>
      <c r="AK65" s="35">
        <f>RTM_IEX!H65</f>
        <v>80.11</v>
      </c>
      <c r="AL65" s="35">
        <f>RTM_IEX!N65</f>
        <v>0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11.0558</v>
      </c>
      <c r="E66">
        <f>GT_NG!P66</f>
        <v>13.013668841255049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835.91622001209703</v>
      </c>
      <c r="P66" s="37">
        <v>118.22548292198366</v>
      </c>
      <c r="Q66" s="37">
        <v>0</v>
      </c>
      <c r="R66" s="39">
        <v>47.5</v>
      </c>
      <c r="S66" s="39">
        <v>0</v>
      </c>
      <c r="T66" s="38">
        <f>SUMPRODUCT(LTA!J66:AN66,LTA!J$101:AN$101,LTA!J$103:AN$103)</f>
        <v>264.85000000000002</v>
      </c>
      <c r="U66" s="38">
        <f>SUMPRODUCT(LTA!J66:AN66,LTA!J$102:AN$102,LTA!J$103:AN$103)</f>
        <v>60.02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345.12</v>
      </c>
      <c r="Z66" s="35">
        <f>IEX!N66</f>
        <v>0</v>
      </c>
      <c r="AA66" s="76">
        <f>STOA!H66</f>
        <v>0.92</v>
      </c>
      <c r="AB66" s="76">
        <f>-STOA!N66</f>
        <v>0</v>
      </c>
      <c r="AC66">
        <f t="shared" si="0"/>
        <v>15.735393842912821</v>
      </c>
      <c r="AD66">
        <f t="shared" si="1"/>
        <v>1857.5257779324231</v>
      </c>
      <c r="AE66">
        <f>'IDT-1'!B66</f>
        <v>0</v>
      </c>
      <c r="AF66" s="25"/>
      <c r="AG66">
        <f t="shared" si="2"/>
        <v>1857.5257779324231</v>
      </c>
      <c r="AI66" s="35">
        <f>PXIL!H66</f>
        <v>0</v>
      </c>
      <c r="AJ66" s="35">
        <f>PXIL!N66</f>
        <v>0</v>
      </c>
      <c r="AK66" s="35">
        <f>RTM_IEX!H66</f>
        <v>92.64</v>
      </c>
      <c r="AL66" s="35">
        <f>RTM_IEX!N66</f>
        <v>0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11.0558</v>
      </c>
      <c r="E67">
        <f>GT_NG!P67</f>
        <v>13.013668841255049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842.42534369282862</v>
      </c>
      <c r="P67" s="37">
        <v>118.22548292198366</v>
      </c>
      <c r="Q67" s="37">
        <v>0</v>
      </c>
      <c r="R67" s="39">
        <v>47.5</v>
      </c>
      <c r="S67" s="39">
        <v>0</v>
      </c>
      <c r="T67" s="38">
        <f>SUMPRODUCT(LTA!J67:AN67,LTA!J$101:AN$101,LTA!J$103:AN$103)</f>
        <v>235.43</v>
      </c>
      <c r="U67" s="38">
        <f>SUMPRODUCT(LTA!J67:AN67,LTA!J$102:AN$102,LTA!J$103:AN$103)</f>
        <v>59.02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397.17</v>
      </c>
      <c r="Z67" s="35">
        <f>IEX!N67</f>
        <v>0</v>
      </c>
      <c r="AA67" s="76">
        <f>STOA!H67</f>
        <v>0.77</v>
      </c>
      <c r="AB67" s="76">
        <f>-STOA!N67</f>
        <v>0</v>
      </c>
      <c r="AC67">
        <f t="shared" si="0"/>
        <v>15.638534481830966</v>
      </c>
      <c r="AD67">
        <f t="shared" si="1"/>
        <v>1846.0917609742364</v>
      </c>
      <c r="AE67">
        <f>'IDT-1'!B67</f>
        <v>0</v>
      </c>
      <c r="AF67" s="25"/>
      <c r="AG67">
        <f t="shared" si="2"/>
        <v>1846.0917609742364</v>
      </c>
      <c r="AI67" s="35">
        <f>PXIL!H67</f>
        <v>0</v>
      </c>
      <c r="AJ67" s="35">
        <f>PXIL!N67</f>
        <v>0</v>
      </c>
      <c r="AK67" s="35">
        <f>RTM_IEX!H67</f>
        <v>53.120000000000005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11.0558</v>
      </c>
      <c r="E68">
        <f>GT_NG!P68</f>
        <v>13.013668841255049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83.996186844613916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842.42534369282862</v>
      </c>
      <c r="P68" s="37">
        <v>118.22548292198366</v>
      </c>
      <c r="Q68" s="37">
        <v>0</v>
      </c>
      <c r="R68" s="39">
        <v>47.5</v>
      </c>
      <c r="S68" s="39">
        <v>0</v>
      </c>
      <c r="T68" s="38">
        <f>SUMPRODUCT(LTA!J68:AN68,LTA!J$101:AN$101,LTA!J$103:AN$103)</f>
        <v>204.99</v>
      </c>
      <c r="U68" s="38">
        <f>SUMPRODUCT(LTA!J68:AN68,LTA!J$102:AN$102,LTA!J$103:AN$103)</f>
        <v>59.02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450.19</v>
      </c>
      <c r="Z68" s="35">
        <f>IEX!N68</f>
        <v>0</v>
      </c>
      <c r="AA68" s="76">
        <f>STOA!H68</f>
        <v>0.77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15.593310451325722</v>
      </c>
      <c r="AD68">
        <f t="shared" ref="AD68:AD98" si="4">SUM(B68:AB68,AI68:AV68)-AC68</f>
        <v>1840.7531718493556</v>
      </c>
      <c r="AE68">
        <f>'IDT-1'!B68</f>
        <v>0</v>
      </c>
      <c r="AF68" s="25"/>
      <c r="AG68">
        <f t="shared" ref="AG68:AG98" si="5">SUM(AD68:AF68)</f>
        <v>1840.7531718493556</v>
      </c>
      <c r="AI68" s="35">
        <f>PXIL!H68</f>
        <v>0</v>
      </c>
      <c r="AJ68" s="35">
        <f>PXIL!N68</f>
        <v>0</v>
      </c>
      <c r="AK68" s="35">
        <f>RTM_IEX!H68</f>
        <v>25.16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11.0558</v>
      </c>
      <c r="E69">
        <f>GT_NG!P69</f>
        <v>13.013668841255049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99.608534230953182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745.968247438194</v>
      </c>
      <c r="P69" s="37">
        <v>118.22548292198366</v>
      </c>
      <c r="Q69" s="37">
        <v>0</v>
      </c>
      <c r="R69" s="39">
        <v>47.5</v>
      </c>
      <c r="S69" s="39">
        <v>0</v>
      </c>
      <c r="T69" s="38">
        <f>SUMPRODUCT(LTA!J69:AN69,LTA!J$101:AN$101,LTA!J$103:AN$103)</f>
        <v>173.75</v>
      </c>
      <c r="U69" s="38">
        <f>SUMPRODUCT(LTA!J69:AN69,LTA!J$102:AN$102,LTA!J$103:AN$103)</f>
        <v>59.02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488.75</v>
      </c>
      <c r="Z69" s="35">
        <f>IEX!N69</f>
        <v>0</v>
      </c>
      <c r="AA69" s="76">
        <f>STOA!H69</f>
        <v>0.77</v>
      </c>
      <c r="AB69" s="76">
        <f>-STOA!N69</f>
        <v>0</v>
      </c>
      <c r="AC69">
        <f t="shared" si="3"/>
        <v>15.54253456083204</v>
      </c>
      <c r="AD69">
        <f t="shared" si="4"/>
        <v>1834.7591988715537</v>
      </c>
      <c r="AE69">
        <f>'IDT-1'!B69</f>
        <v>0</v>
      </c>
      <c r="AF69" s="25"/>
      <c r="AG69">
        <f t="shared" si="5"/>
        <v>1834.7591988715537</v>
      </c>
      <c r="AI69" s="35">
        <f>PXIL!H69</f>
        <v>0</v>
      </c>
      <c r="AJ69" s="35">
        <f>PXIL!N69</f>
        <v>0</v>
      </c>
      <c r="AK69" s="35">
        <f>RTM_IEX!H69</f>
        <v>92.64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11.0558</v>
      </c>
      <c r="E70">
        <f>GT_NG!P70</f>
        <v>13.405548854041015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99.608534230953182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755.81126997787658</v>
      </c>
      <c r="P70" s="37">
        <v>118.22548292198366</v>
      </c>
      <c r="Q70" s="37">
        <v>0</v>
      </c>
      <c r="R70" s="39">
        <v>41.74</v>
      </c>
      <c r="S70" s="39">
        <v>0</v>
      </c>
      <c r="T70" s="38">
        <f>SUMPRODUCT(LTA!J70:AN70,LTA!J$101:AN$101,LTA!J$103:AN$103)</f>
        <v>141.32999999999998</v>
      </c>
      <c r="U70" s="38">
        <f>SUMPRODUCT(LTA!J70:AN70,LTA!J$102:AN$102,LTA!J$103:AN$103)</f>
        <v>59.02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523.45000000000005</v>
      </c>
      <c r="Z70" s="35">
        <f>IEX!N70</f>
        <v>0</v>
      </c>
      <c r="AA70" s="76">
        <f>STOA!H70</f>
        <v>0.77</v>
      </c>
      <c r="AB70" s="76">
        <f>-STOA!N70</f>
        <v>0</v>
      </c>
      <c r="AC70">
        <f t="shared" si="3"/>
        <v>15.494023742272775</v>
      </c>
      <c r="AD70">
        <f t="shared" si="4"/>
        <v>1829.0326122425815</v>
      </c>
      <c r="AE70">
        <f>'IDT-1'!B70</f>
        <v>0</v>
      </c>
      <c r="AF70" s="25"/>
      <c r="AG70">
        <f t="shared" si="5"/>
        <v>1829.0326122425815</v>
      </c>
      <c r="AI70" s="35">
        <f>PXIL!H70</f>
        <v>0</v>
      </c>
      <c r="AJ70" s="35">
        <f>PXIL!N70</f>
        <v>0</v>
      </c>
      <c r="AK70" s="35">
        <f>RTM_IEX!H70</f>
        <v>80.11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11.0558</v>
      </c>
      <c r="E71">
        <f>GT_NG!P71</f>
        <v>13.405548854041015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99.608534230953182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755.52571318871151</v>
      </c>
      <c r="P71" s="37">
        <v>95.364517076405662</v>
      </c>
      <c r="Q71" s="37">
        <v>0</v>
      </c>
      <c r="R71" s="39">
        <v>36.349999999999994</v>
      </c>
      <c r="S71" s="39">
        <v>0</v>
      </c>
      <c r="T71" s="38">
        <f>SUMPRODUCT(LTA!J71:AN71,LTA!J$101:AN$101,LTA!J$103:AN$103)</f>
        <v>112.63</v>
      </c>
      <c r="U71" s="38">
        <f>SUMPRODUCT(LTA!J71:AN71,LTA!J$102:AN$102,LTA!J$103:AN$103)</f>
        <v>59.02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543.70000000000005</v>
      </c>
      <c r="Z71" s="35">
        <f>IEX!N71</f>
        <v>0</v>
      </c>
      <c r="AA71" s="76">
        <f>STOA!H71</f>
        <v>0.72</v>
      </c>
      <c r="AB71" s="76">
        <f>-STOA!N71</f>
        <v>0</v>
      </c>
      <c r="AC71">
        <f t="shared" si="3"/>
        <v>15.812076952140936</v>
      </c>
      <c r="AD71">
        <f t="shared" si="4"/>
        <v>1866.5780363979707</v>
      </c>
      <c r="AE71">
        <f>'IDT-1'!B71</f>
        <v>0</v>
      </c>
      <c r="AF71" s="25"/>
      <c r="AG71">
        <f t="shared" si="5"/>
        <v>1866.5780363979707</v>
      </c>
      <c r="AI71" s="35">
        <f>PXIL!H71</f>
        <v>0</v>
      </c>
      <c r="AJ71" s="35">
        <f>PXIL!N71</f>
        <v>0</v>
      </c>
      <c r="AK71" s="35">
        <f>RTM_IEX!H71</f>
        <v>155.01000000000002</v>
      </c>
      <c r="AL71" s="35">
        <f>RTM_IEX!N71</f>
        <v>0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11.0558</v>
      </c>
      <c r="E72">
        <f>GT_NG!P72</f>
        <v>13.405548854041015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99.608534230953182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778.83248762428445</v>
      </c>
      <c r="P72" s="37">
        <v>95.364517076405662</v>
      </c>
      <c r="Q72" s="37">
        <v>0</v>
      </c>
      <c r="R72" s="39">
        <v>16.61</v>
      </c>
      <c r="S72" s="39">
        <v>0</v>
      </c>
      <c r="T72" s="38">
        <f>SUMPRODUCT(LTA!J72:AN72,LTA!J$101:AN$101,LTA!J$103:AN$103)</f>
        <v>84.46</v>
      </c>
      <c r="U72" s="38">
        <f>SUMPRODUCT(LTA!J72:AN72,LTA!J$102:AN$102,LTA!J$103:AN$103)</f>
        <v>59.02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572.62</v>
      </c>
      <c r="Z72" s="35">
        <f>IEX!N72</f>
        <v>0</v>
      </c>
      <c r="AA72" s="76">
        <f>STOA!H72</f>
        <v>0.72</v>
      </c>
      <c r="AB72" s="76">
        <f>-STOA!N72</f>
        <v>0</v>
      </c>
      <c r="AC72">
        <f t="shared" si="3"/>
        <v>15.888825857399747</v>
      </c>
      <c r="AD72">
        <f t="shared" si="4"/>
        <v>1875.6380619282843</v>
      </c>
      <c r="AE72">
        <f>'IDT-1'!B72</f>
        <v>0</v>
      </c>
      <c r="AF72" s="25"/>
      <c r="AG72">
        <f t="shared" si="5"/>
        <v>1875.6380619282843</v>
      </c>
      <c r="AI72" s="35">
        <f>PXIL!H72</f>
        <v>0</v>
      </c>
      <c r="AJ72" s="35">
        <f>PXIL!N72</f>
        <v>0</v>
      </c>
      <c r="AK72" s="35">
        <f>RTM_IEX!H72</f>
        <v>159.83000000000001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11.0558</v>
      </c>
      <c r="E73">
        <f>GT_NG!P73</f>
        <v>13.405548854041015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99.608534230953182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805.63777103997381</v>
      </c>
      <c r="P73" s="37">
        <v>95.364517076405662</v>
      </c>
      <c r="Q73" s="37">
        <v>0</v>
      </c>
      <c r="R73" s="39">
        <v>2.5900000000000003</v>
      </c>
      <c r="S73" s="39">
        <v>0</v>
      </c>
      <c r="T73" s="38">
        <f>SUMPRODUCT(LTA!J73:AN73,LTA!J$101:AN$101,LTA!J$103:AN$103)</f>
        <v>58.97</v>
      </c>
      <c r="U73" s="38">
        <f>SUMPRODUCT(LTA!J73:AN73,LTA!J$102:AN$102,LTA!J$103:AN$103)</f>
        <v>52.01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623.71</v>
      </c>
      <c r="Z73" s="35">
        <f>IEX!N73</f>
        <v>0</v>
      </c>
      <c r="AA73" s="76">
        <f>STOA!H73</f>
        <v>0.72</v>
      </c>
      <c r="AB73" s="76">
        <f>-STOA!N73</f>
        <v>0</v>
      </c>
      <c r="AC73">
        <f t="shared" si="3"/>
        <v>15.848718238091539</v>
      </c>
      <c r="AD73">
        <f t="shared" si="4"/>
        <v>1870.9034529632822</v>
      </c>
      <c r="AE73">
        <f>'IDT-1'!B73</f>
        <v>0</v>
      </c>
      <c r="AF73" s="25"/>
      <c r="AG73">
        <f t="shared" si="5"/>
        <v>1870.9034529632822</v>
      </c>
      <c r="AI73" s="35">
        <f>PXIL!H73</f>
        <v>0</v>
      </c>
      <c r="AJ73" s="35">
        <f>PXIL!N73</f>
        <v>0</v>
      </c>
      <c r="AK73" s="35">
        <f>RTM_IEX!H73</f>
        <v>123.68</v>
      </c>
      <c r="AL73" s="35">
        <f>RTM_IEX!N73</f>
        <v>0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11.0558</v>
      </c>
      <c r="E74">
        <f>GT_NG!P74</f>
        <v>13.405548854041015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99.605703317085784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843.4045180949006</v>
      </c>
      <c r="P74" s="37">
        <v>95.364517076405662</v>
      </c>
      <c r="Q74" s="37">
        <v>0</v>
      </c>
      <c r="R74" s="39">
        <v>0</v>
      </c>
      <c r="S74" s="39">
        <v>0</v>
      </c>
      <c r="T74" s="38">
        <f>SUMPRODUCT(LTA!J74:AN74,LTA!J$101:AN$101,LTA!J$103:AN$103)</f>
        <v>39.86</v>
      </c>
      <c r="U74" s="38">
        <f>SUMPRODUCT(LTA!J74:AN74,LTA!J$102:AN$102,LTA!J$103:AN$103)</f>
        <v>52.21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628.53</v>
      </c>
      <c r="Z74" s="35">
        <f>IEX!N74</f>
        <v>0</v>
      </c>
      <c r="AA74" s="76">
        <f>STOA!H74</f>
        <v>0.72</v>
      </c>
      <c r="AB74" s="76">
        <f>-STOA!N74</f>
        <v>0</v>
      </c>
      <c r="AC74">
        <f t="shared" si="3"/>
        <v>15.781803133676437</v>
      </c>
      <c r="AD74">
        <f t="shared" si="4"/>
        <v>1863.0042842087564</v>
      </c>
      <c r="AE74">
        <f>'IDT-1'!B74</f>
        <v>0</v>
      </c>
      <c r="AF74" s="25"/>
      <c r="AG74">
        <f t="shared" si="5"/>
        <v>1863.0042842087564</v>
      </c>
      <c r="AI74" s="35">
        <f>PXIL!H74</f>
        <v>0</v>
      </c>
      <c r="AJ74" s="35">
        <f>PXIL!N74</f>
        <v>0</v>
      </c>
      <c r="AK74" s="35">
        <f>RTM_IEX!H74</f>
        <v>94.63</v>
      </c>
      <c r="AL74" s="35">
        <f>RTM_IEX!N74</f>
        <v>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11.0558</v>
      </c>
      <c r="E75">
        <f>GT_NG!P75</f>
        <v>13.405548854041015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147.7846914511494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875.2848989240839</v>
      </c>
      <c r="P75" s="37">
        <v>95.364517076405662</v>
      </c>
      <c r="Q75" s="37">
        <v>0</v>
      </c>
      <c r="R75" s="39">
        <v>0</v>
      </c>
      <c r="S75" s="39">
        <v>0</v>
      </c>
      <c r="T75" s="38">
        <f>SUMPRODUCT(LTA!J75:AN75,LTA!J$101:AN$101,LTA!J$103:AN$103)</f>
        <v>26.240000000000002</v>
      </c>
      <c r="U75" s="38">
        <f>SUMPRODUCT(LTA!J75:AN75,LTA!J$102:AN$102,LTA!J$103:AN$103)</f>
        <v>52.81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584.28</v>
      </c>
      <c r="Z75" s="35">
        <f>IEX!N75</f>
        <v>0</v>
      </c>
      <c r="AA75" s="76">
        <f>STOA!H75</f>
        <v>3.6100000000000003</v>
      </c>
      <c r="AB75" s="76">
        <f>-STOA!N75</f>
        <v>0</v>
      </c>
      <c r="AC75">
        <f t="shared" si="3"/>
        <v>15.989193832967709</v>
      </c>
      <c r="AD75">
        <f t="shared" si="4"/>
        <v>1887.4862624727123</v>
      </c>
      <c r="AE75">
        <f>'IDT-1'!B75</f>
        <v>0</v>
      </c>
      <c r="AF75" s="25"/>
      <c r="AG75">
        <f t="shared" si="5"/>
        <v>1887.4862624727123</v>
      </c>
      <c r="AI75" s="35">
        <f>PXIL!H75</f>
        <v>0</v>
      </c>
      <c r="AJ75" s="35">
        <f>PXIL!N75</f>
        <v>0</v>
      </c>
      <c r="AK75" s="35">
        <f>RTM_IEX!H75</f>
        <v>93.64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11.0558</v>
      </c>
      <c r="E76">
        <f>GT_NG!P76</f>
        <v>13.405548854041015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147.7846914511494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970.5441412932995</v>
      </c>
      <c r="P76" s="37">
        <v>95.364517076405662</v>
      </c>
      <c r="Q76" s="37">
        <v>0</v>
      </c>
      <c r="R76" s="39">
        <v>0</v>
      </c>
      <c r="S76" s="39">
        <v>0</v>
      </c>
      <c r="T76" s="38">
        <f>SUMPRODUCT(LTA!J76:AN76,LTA!J$101:AN$101,LTA!J$103:AN$103)</f>
        <v>18.97</v>
      </c>
      <c r="U76" s="38">
        <f>SUMPRODUCT(LTA!J76:AN76,LTA!J$102:AN$102,LTA!J$103:AN$103)</f>
        <v>53.61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512.25</v>
      </c>
      <c r="Z76" s="35">
        <f>IEX!N76</f>
        <v>0</v>
      </c>
      <c r="AA76" s="76">
        <f>STOA!H76</f>
        <v>3.6100000000000003</v>
      </c>
      <c r="AB76" s="76">
        <f>-STOA!N76</f>
        <v>0</v>
      </c>
      <c r="AC76">
        <f t="shared" si="3"/>
        <v>15.99246346886912</v>
      </c>
      <c r="AD76">
        <f t="shared" si="4"/>
        <v>1887.8722352060263</v>
      </c>
      <c r="AE76">
        <f>'IDT-1'!B76</f>
        <v>0</v>
      </c>
      <c r="AF76" s="25"/>
      <c r="AG76">
        <f t="shared" si="5"/>
        <v>1887.8722352060263</v>
      </c>
      <c r="AI76" s="35">
        <f>PXIL!H76</f>
        <v>0</v>
      </c>
      <c r="AJ76" s="35">
        <f>PXIL!N76</f>
        <v>0</v>
      </c>
      <c r="AK76" s="35">
        <f>RTM_IEX!H76</f>
        <v>77.27</v>
      </c>
      <c r="AL76" s="35">
        <f>RTM_IEX!N76</f>
        <v>0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11.0558</v>
      </c>
      <c r="E77">
        <f>GT_NG!P77</f>
        <v>13.405548854041015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119.92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979.74063586732314</v>
      </c>
      <c r="P77" s="37">
        <v>95.364517076405662</v>
      </c>
      <c r="Q77" s="37">
        <v>0</v>
      </c>
      <c r="R77" s="39">
        <v>0</v>
      </c>
      <c r="S77" s="39">
        <v>0</v>
      </c>
      <c r="T77" s="38">
        <f>SUMPRODUCT(LTA!J77:AN77,LTA!J$101:AN$101,LTA!J$103:AN$103)</f>
        <v>14.28</v>
      </c>
      <c r="U77" s="38">
        <f>SUMPRODUCT(LTA!J77:AN77,LTA!J$102:AN$102,LTA!J$103:AN$103)</f>
        <v>58.62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400.66</v>
      </c>
      <c r="Z77" s="35">
        <f>IEX!N77</f>
        <v>0</v>
      </c>
      <c r="AA77" s="76">
        <f>STOA!H77</f>
        <v>3.6100000000000003</v>
      </c>
      <c r="AB77" s="76">
        <f>-STOA!N77</f>
        <v>0</v>
      </c>
      <c r="AC77">
        <f t="shared" si="3"/>
        <v>15.641442615101266</v>
      </c>
      <c r="AD77">
        <f t="shared" si="4"/>
        <v>1846.4350591826685</v>
      </c>
      <c r="AE77">
        <f>'IDT-1'!B77</f>
        <v>0</v>
      </c>
      <c r="AF77" s="25"/>
      <c r="AG77">
        <f t="shared" si="5"/>
        <v>1846.4350591826685</v>
      </c>
      <c r="AI77" s="35">
        <f>PXIL!H77</f>
        <v>0</v>
      </c>
      <c r="AJ77" s="35">
        <f>PXIL!N77</f>
        <v>0</v>
      </c>
      <c r="AK77" s="35">
        <f>RTM_IEX!H77</f>
        <v>165.42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11.0558</v>
      </c>
      <c r="E78">
        <f>GT_NG!P78</f>
        <v>13.405548854041015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119.92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979.74063586732314</v>
      </c>
      <c r="P78" s="37">
        <v>95.364517076405662</v>
      </c>
      <c r="Q78" s="37">
        <v>0</v>
      </c>
      <c r="R78" s="39">
        <v>0</v>
      </c>
      <c r="S78" s="39">
        <v>0</v>
      </c>
      <c r="T78" s="38">
        <f>SUMPRODUCT(LTA!J78:AN78,LTA!J$101:AN$101,LTA!J$103:AN$103)</f>
        <v>14.11</v>
      </c>
      <c r="U78" s="38">
        <f>SUMPRODUCT(LTA!J78:AN78,LTA!J$102:AN$102,LTA!J$103:AN$103)</f>
        <v>59.42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384.16</v>
      </c>
      <c r="Z78" s="35">
        <f>IEX!N78</f>
        <v>0</v>
      </c>
      <c r="AA78" s="76">
        <f>STOA!H78</f>
        <v>3.6100000000000003</v>
      </c>
      <c r="AB78" s="76">
        <f>-STOA!N78</f>
        <v>0</v>
      </c>
      <c r="AC78">
        <f t="shared" si="3"/>
        <v>15.602550615101265</v>
      </c>
      <c r="AD78">
        <f t="shared" si="4"/>
        <v>1841.8439511826687</v>
      </c>
      <c r="AE78">
        <f>'IDT-1'!B78</f>
        <v>0</v>
      </c>
      <c r="AF78" s="25"/>
      <c r="AG78">
        <f t="shared" si="5"/>
        <v>1841.8439511826687</v>
      </c>
      <c r="AI78" s="35">
        <f>PXIL!H78</f>
        <v>0</v>
      </c>
      <c r="AJ78" s="35">
        <f>PXIL!N78</f>
        <v>0</v>
      </c>
      <c r="AK78" s="35">
        <f>RTM_IEX!H78</f>
        <v>176.66</v>
      </c>
      <c r="AL78" s="35">
        <f>RTM_IEX!N78</f>
        <v>0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11.0558</v>
      </c>
      <c r="E79">
        <f>GT_NG!P79</f>
        <v>13.405548854041015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119.92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980.62347010645362</v>
      </c>
      <c r="P79" s="37">
        <v>95.364517076405662</v>
      </c>
      <c r="Q79" s="37">
        <v>0</v>
      </c>
      <c r="R79" s="39">
        <v>0</v>
      </c>
      <c r="S79" s="39">
        <v>0</v>
      </c>
      <c r="T79" s="38">
        <f>SUMPRODUCT(LTA!J79:AN79,LTA!J$101:AN$101,LTA!J$103:AN$103)</f>
        <v>24.66</v>
      </c>
      <c r="U79" s="38">
        <f>SUMPRODUCT(LTA!J79:AN79,LTA!J$102:AN$102,LTA!J$103:AN$103)</f>
        <v>60.42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436.02</v>
      </c>
      <c r="Z79" s="35">
        <f>IEX!N79</f>
        <v>0</v>
      </c>
      <c r="AA79" s="76">
        <f>STOA!H79</f>
        <v>3.56</v>
      </c>
      <c r="AB79" s="76">
        <f>-STOA!N79</f>
        <v>0</v>
      </c>
      <c r="AC79">
        <f t="shared" si="3"/>
        <v>16.196370422709961</v>
      </c>
      <c r="AD79">
        <f t="shared" si="4"/>
        <v>1911.9429656141904</v>
      </c>
      <c r="AE79">
        <f>'IDT-1'!B79</f>
        <v>0</v>
      </c>
      <c r="AF79" s="25"/>
      <c r="AG79">
        <f t="shared" si="5"/>
        <v>1911.9429656141904</v>
      </c>
      <c r="AI79" s="35">
        <f>PXIL!H79</f>
        <v>0</v>
      </c>
      <c r="AJ79" s="35">
        <f>PXIL!N79</f>
        <v>0</v>
      </c>
      <c r="AK79" s="35">
        <f>RTM_IEX!H79</f>
        <v>183.10999999999999</v>
      </c>
      <c r="AL79" s="35">
        <f>RTM_IEX!N79</f>
        <v>0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11.0558</v>
      </c>
      <c r="E80">
        <f>GT_NG!P80</f>
        <v>13.405548854041015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119.92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956.32062643830272</v>
      </c>
      <c r="P80" s="37">
        <v>95.364517076405662</v>
      </c>
      <c r="Q80" s="37">
        <v>0</v>
      </c>
      <c r="R80" s="39">
        <v>0</v>
      </c>
      <c r="S80" s="39">
        <v>0</v>
      </c>
      <c r="T80" s="38">
        <f>SUMPRODUCT(LTA!J80:AN80,LTA!J$101:AN$101,LTA!J$103:AN$103)</f>
        <v>24.99</v>
      </c>
      <c r="U80" s="38">
        <f>SUMPRODUCT(LTA!J80:AN80,LTA!J$102:AN$102,LTA!J$103:AN$103)</f>
        <v>60.02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432.59</v>
      </c>
      <c r="Z80" s="35">
        <f>IEX!N80</f>
        <v>0</v>
      </c>
      <c r="AA80" s="76">
        <f>STOA!H80</f>
        <v>3.56</v>
      </c>
      <c r="AB80" s="76">
        <f>-STOA!N80</f>
        <v>0</v>
      </c>
      <c r="AC80">
        <f t="shared" si="3"/>
        <v>16.246662535897492</v>
      </c>
      <c r="AD80">
        <f t="shared" si="4"/>
        <v>1917.879829832852</v>
      </c>
      <c r="AE80">
        <f>'IDT-1'!B80</f>
        <v>0</v>
      </c>
      <c r="AF80" s="25"/>
      <c r="AG80">
        <f t="shared" si="5"/>
        <v>1917.879829832852</v>
      </c>
      <c r="AI80" s="35">
        <f>PXIL!H80</f>
        <v>0</v>
      </c>
      <c r="AJ80" s="35">
        <f>PXIL!N80</f>
        <v>0</v>
      </c>
      <c r="AK80" s="35">
        <f>RTM_IEX!H80</f>
        <v>216.9</v>
      </c>
      <c r="AL80" s="35">
        <f>RTM_IEX!N80</f>
        <v>0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11.0558</v>
      </c>
      <c r="E81">
        <f>GT_NG!P81</f>
        <v>13.405548854041015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147.7846914511494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957.95892082236071</v>
      </c>
      <c r="P81" s="37">
        <v>95.364517076405662</v>
      </c>
      <c r="Q81" s="37">
        <v>0</v>
      </c>
      <c r="R81" s="39">
        <v>0</v>
      </c>
      <c r="S81" s="39">
        <v>0</v>
      </c>
      <c r="T81" s="38">
        <f>SUMPRODUCT(LTA!J81:AN81,LTA!J$101:AN$101,LTA!J$103:AN$103)</f>
        <v>25.330000000000002</v>
      </c>
      <c r="U81" s="38">
        <f>SUMPRODUCT(LTA!J81:AN81,LTA!J$102:AN$102,LTA!J$103:AN$103)</f>
        <v>60.02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468.21</v>
      </c>
      <c r="Z81" s="35">
        <f>IEX!N81</f>
        <v>0</v>
      </c>
      <c r="AA81" s="76">
        <f>STOA!H81</f>
        <v>3.56</v>
      </c>
      <c r="AB81" s="76">
        <f>-STOA!N81</f>
        <v>0</v>
      </c>
      <c r="AC81">
        <f t="shared" si="3"/>
        <v>15.875827616913236</v>
      </c>
      <c r="AD81">
        <f t="shared" si="4"/>
        <v>1874.1036505870434</v>
      </c>
      <c r="AE81">
        <f>'IDT-1'!B81</f>
        <v>7.5819999999999999</v>
      </c>
      <c r="AF81" s="25"/>
      <c r="AG81">
        <f t="shared" si="5"/>
        <v>1881.6856505870435</v>
      </c>
      <c r="AI81" s="35">
        <f>PXIL!H81</f>
        <v>0</v>
      </c>
      <c r="AJ81" s="35">
        <f>PXIL!N81</f>
        <v>0</v>
      </c>
      <c r="AK81" s="35">
        <f>RTM_IEX!H81</f>
        <v>107.29</v>
      </c>
      <c r="AL81" s="35">
        <f>RTM_IEX!N81</f>
        <v>0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11.0558</v>
      </c>
      <c r="E82">
        <f>GT_NG!P82</f>
        <v>13.811606096131301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126.73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925.17198788905819</v>
      </c>
      <c r="P82" s="37">
        <v>95.364517076405662</v>
      </c>
      <c r="Q82" s="37">
        <v>0</v>
      </c>
      <c r="R82" s="39">
        <v>0</v>
      </c>
      <c r="S82" s="39">
        <v>0</v>
      </c>
      <c r="T82" s="38">
        <f>SUMPRODUCT(LTA!J82:AN82,LTA!J$101:AN$101,LTA!J$103:AN$103)</f>
        <v>25.330000000000002</v>
      </c>
      <c r="U82" s="38">
        <f>SUMPRODUCT(LTA!J82:AN82,LTA!J$102:AN$102,LTA!J$103:AN$103)</f>
        <v>60.02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479.11</v>
      </c>
      <c r="Z82" s="35">
        <f>IEX!N82</f>
        <v>0</v>
      </c>
      <c r="AA82" s="76">
        <f>STOA!H82</f>
        <v>3.56</v>
      </c>
      <c r="AB82" s="76">
        <f>-STOA!N82</f>
        <v>0</v>
      </c>
      <c r="AC82">
        <f t="shared" si="3"/>
        <v>15.639992852917397</v>
      </c>
      <c r="AD82">
        <f t="shared" si="4"/>
        <v>1846.2639182086775</v>
      </c>
      <c r="AE82">
        <f>'IDT-1'!B82</f>
        <v>22.809000000000001</v>
      </c>
      <c r="AF82" s="25"/>
      <c r="AG82">
        <f t="shared" si="5"/>
        <v>1869.0729182086775</v>
      </c>
      <c r="AI82" s="35">
        <f>PXIL!H82</f>
        <v>0</v>
      </c>
      <c r="AJ82" s="35">
        <f>PXIL!N82</f>
        <v>0</v>
      </c>
      <c r="AK82" s="35">
        <f>RTM_IEX!H82</f>
        <v>121.75</v>
      </c>
      <c r="AL82" s="35">
        <f>RTM_IEX!N82</f>
        <v>0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11.0558</v>
      </c>
      <c r="E83">
        <f>GT_NG!P83</f>
        <v>13.811606096131301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99.608534230953182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904.73557701573418</v>
      </c>
      <c r="P83" s="37">
        <v>95.364517076405662</v>
      </c>
      <c r="Q83" s="37">
        <v>28.105444822557118</v>
      </c>
      <c r="R83" s="39">
        <v>0</v>
      </c>
      <c r="S83" s="39">
        <v>0</v>
      </c>
      <c r="T83" s="38">
        <f>SUMPRODUCT(LTA!J83:AN83,LTA!J$101:AN$101,LTA!J$103:AN$103)</f>
        <v>24.99</v>
      </c>
      <c r="U83" s="38">
        <f>SUMPRODUCT(LTA!J83:AN83,LTA!J$102:AN$102,LTA!J$103:AN$103)</f>
        <v>60.02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398.13</v>
      </c>
      <c r="Z83" s="35">
        <f>IEX!N83</f>
        <v>0</v>
      </c>
      <c r="AA83" s="76">
        <f>STOA!H83</f>
        <v>3.56</v>
      </c>
      <c r="AB83" s="76">
        <f>-STOA!N83</f>
        <v>0</v>
      </c>
      <c r="AC83">
        <f t="shared" si="3"/>
        <v>15.079440425630963</v>
      </c>
      <c r="AD83">
        <f t="shared" si="4"/>
        <v>1780.0920388161505</v>
      </c>
      <c r="AE83">
        <f>'IDT-1'!B83</f>
        <v>44.22</v>
      </c>
      <c r="AF83" s="25"/>
      <c r="AG83">
        <f t="shared" si="5"/>
        <v>1824.3120388161506</v>
      </c>
      <c r="AI83" s="35">
        <f>PXIL!H83</f>
        <v>0</v>
      </c>
      <c r="AJ83" s="35">
        <f>PXIL!N83</f>
        <v>0</v>
      </c>
      <c r="AK83" s="35">
        <f>RTM_IEX!H83</f>
        <v>155.79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11.0558</v>
      </c>
      <c r="E84">
        <f>GT_NG!P84</f>
        <v>13.811606096131301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99.608534230953182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854.32339023132533</v>
      </c>
      <c r="P84" s="37">
        <v>95.364517076405662</v>
      </c>
      <c r="Q84" s="37">
        <v>28.105444822557118</v>
      </c>
      <c r="R84" s="39">
        <v>0</v>
      </c>
      <c r="S84" s="39">
        <v>0</v>
      </c>
      <c r="T84" s="38">
        <f>SUMPRODUCT(LTA!J84:AN84,LTA!J$101:AN$101,LTA!J$103:AN$103)</f>
        <v>24.330000000000002</v>
      </c>
      <c r="U84" s="38">
        <f>SUMPRODUCT(LTA!J84:AN84,LTA!J$102:AN$102,LTA!J$103:AN$103)</f>
        <v>59.22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436.69</v>
      </c>
      <c r="Z84" s="35">
        <f>IEX!N84</f>
        <v>0</v>
      </c>
      <c r="AA84" s="76">
        <f>STOA!H84</f>
        <v>3.56</v>
      </c>
      <c r="AB84" s="76">
        <f>-STOA!N84</f>
        <v>0</v>
      </c>
      <c r="AC84">
        <f t="shared" si="3"/>
        <v>14.854218056641928</v>
      </c>
      <c r="AD84">
        <f t="shared" si="4"/>
        <v>1753.5050744007306</v>
      </c>
      <c r="AE84">
        <f>'IDT-1'!B84</f>
        <v>57.247</v>
      </c>
      <c r="AF84" s="25"/>
      <c r="AG84">
        <f t="shared" si="5"/>
        <v>1810.7520744007306</v>
      </c>
      <c r="AI84" s="35">
        <f>PXIL!H84</f>
        <v>0</v>
      </c>
      <c r="AJ84" s="35">
        <f>PXIL!N84</f>
        <v>0</v>
      </c>
      <c r="AK84" s="35">
        <f>RTM_IEX!H84</f>
        <v>142.29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11.0558</v>
      </c>
      <c r="E85">
        <f>GT_NG!P85</f>
        <v>13.811606096131301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99.608534230953182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823.97921264205399</v>
      </c>
      <c r="P85" s="37">
        <v>95.364517076405662</v>
      </c>
      <c r="Q85" s="37">
        <v>0</v>
      </c>
      <c r="R85" s="39">
        <v>0</v>
      </c>
      <c r="S85" s="39">
        <v>0</v>
      </c>
      <c r="T85" s="38">
        <f>SUMPRODUCT(LTA!J85:AN85,LTA!J$101:AN$101,LTA!J$103:AN$103)</f>
        <v>20.66</v>
      </c>
      <c r="U85" s="38">
        <f>SUMPRODUCT(LTA!J85:AN85,LTA!J$102:AN$102,LTA!J$103:AN$103)</f>
        <v>57.82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430.9</v>
      </c>
      <c r="Z85" s="35">
        <f>IEX!N85</f>
        <v>0</v>
      </c>
      <c r="AA85" s="76">
        <f>STOA!H85</f>
        <v>3.56</v>
      </c>
      <c r="AB85" s="76">
        <f>-STOA!N85</f>
        <v>0</v>
      </c>
      <c r="AC85">
        <f t="shared" si="3"/>
        <v>14.656569228382569</v>
      </c>
      <c r="AD85">
        <f t="shared" si="4"/>
        <v>1730.1731008171616</v>
      </c>
      <c r="AE85">
        <f>'IDT-1'!B85</f>
        <v>72.483999999999995</v>
      </c>
      <c r="AF85" s="25"/>
      <c r="AG85">
        <f t="shared" si="5"/>
        <v>1802.6571008171616</v>
      </c>
      <c r="AI85" s="35">
        <f>PXIL!H85</f>
        <v>0</v>
      </c>
      <c r="AJ85" s="35">
        <f>PXIL!N85</f>
        <v>0</v>
      </c>
      <c r="AK85" s="35">
        <f>RTM_IEX!H85</f>
        <v>188.07</v>
      </c>
      <c r="AL85" s="35">
        <f>RTM_IEX!N85</f>
        <v>0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11.0558</v>
      </c>
      <c r="E86">
        <f>GT_NG!P86</f>
        <v>13.811606096131301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99.608534230953182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828.5113302407924</v>
      </c>
      <c r="P86" s="37">
        <v>95.364517076405662</v>
      </c>
      <c r="Q86" s="37">
        <v>0</v>
      </c>
      <c r="R86" s="39">
        <v>0</v>
      </c>
      <c r="S86" s="39">
        <v>0</v>
      </c>
      <c r="T86" s="38">
        <f>SUMPRODUCT(LTA!J86:AN86,LTA!J$101:AN$101,LTA!J$103:AN$103)</f>
        <v>20.66</v>
      </c>
      <c r="U86" s="38">
        <f>SUMPRODUCT(LTA!J86:AN86,LTA!J$102:AN$102,LTA!J$103:AN$103)</f>
        <v>57.22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422.24</v>
      </c>
      <c r="Z86" s="35">
        <f>IEX!N86</f>
        <v>0</v>
      </c>
      <c r="AA86" s="76">
        <f>STOA!H86</f>
        <v>3.56</v>
      </c>
      <c r="AB86" s="76">
        <f>-STOA!N86</f>
        <v>0</v>
      </c>
      <c r="AC86">
        <f t="shared" si="3"/>
        <v>14.616939016211973</v>
      </c>
      <c r="AD86">
        <f t="shared" si="4"/>
        <v>1725.4948486280705</v>
      </c>
      <c r="AE86">
        <f>'IDT-1'!B86</f>
        <v>83.7</v>
      </c>
      <c r="AF86" s="25"/>
      <c r="AG86">
        <f t="shared" si="5"/>
        <v>1809.1948486280705</v>
      </c>
      <c r="AI86" s="35">
        <f>PXIL!H86</f>
        <v>0</v>
      </c>
      <c r="AJ86" s="35">
        <f>PXIL!N86</f>
        <v>0</v>
      </c>
      <c r="AK86" s="35">
        <f>RTM_IEX!H86</f>
        <v>188.08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11.0558</v>
      </c>
      <c r="E87">
        <f>GT_NG!P87</f>
        <v>13.811606096131301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99.608534230953182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817.67595249665919</v>
      </c>
      <c r="P87" s="37">
        <v>95.364517076405662</v>
      </c>
      <c r="Q87" s="37">
        <v>0</v>
      </c>
      <c r="R87" s="39">
        <v>0</v>
      </c>
      <c r="S87" s="39">
        <v>0</v>
      </c>
      <c r="T87" s="38">
        <f>SUMPRODUCT(LTA!J87:AN87,LTA!J$101:AN$101,LTA!J$103:AN$103)</f>
        <v>20.66</v>
      </c>
      <c r="U87" s="38">
        <f>SUMPRODUCT(LTA!J87:AN87,LTA!J$102:AN$102,LTA!J$103:AN$103)</f>
        <v>90.11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405.84</v>
      </c>
      <c r="Z87" s="35">
        <f>IEX!N87</f>
        <v>0</v>
      </c>
      <c r="AA87" s="76">
        <f>STOA!H87</f>
        <v>3.6100000000000003</v>
      </c>
      <c r="AB87" s="76">
        <f>-STOA!N87</f>
        <v>0</v>
      </c>
      <c r="AC87">
        <f t="shared" si="3"/>
        <v>14.243765843161251</v>
      </c>
      <c r="AD87">
        <f t="shared" si="4"/>
        <v>1681.4426440569878</v>
      </c>
      <c r="AE87">
        <f>'IDT-1'!B87</f>
        <v>101.578</v>
      </c>
      <c r="AF87" s="25"/>
      <c r="AG87">
        <f t="shared" si="5"/>
        <v>1783.0206440569877</v>
      </c>
      <c r="AI87" s="35">
        <f>PXIL!H87</f>
        <v>0</v>
      </c>
      <c r="AJ87" s="35">
        <f>PXIL!N87</f>
        <v>0</v>
      </c>
      <c r="AK87" s="35">
        <f>RTM_IEX!H87</f>
        <v>137.94999999999999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11.0558</v>
      </c>
      <c r="E88">
        <f>GT_NG!P88</f>
        <v>13.811606096131301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99.608534230953182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792.56061346299964</v>
      </c>
      <c r="P88" s="37">
        <v>95.364517076405662</v>
      </c>
      <c r="Q88" s="37">
        <v>0</v>
      </c>
      <c r="R88" s="39">
        <v>0</v>
      </c>
      <c r="S88" s="39">
        <v>0</v>
      </c>
      <c r="T88" s="38">
        <f>SUMPRODUCT(LTA!J88:AN88,LTA!J$101:AN$101,LTA!J$103:AN$103)</f>
        <v>20.66</v>
      </c>
      <c r="U88" s="38">
        <f>SUMPRODUCT(LTA!J88:AN88,LTA!J$102:AN$102,LTA!J$103:AN$103)</f>
        <v>89.509999999999991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413.55</v>
      </c>
      <c r="Z88" s="35">
        <f>IEX!N88</f>
        <v>0</v>
      </c>
      <c r="AA88" s="76">
        <f>STOA!H88</f>
        <v>3.6100000000000003</v>
      </c>
      <c r="AB88" s="76">
        <f>-STOA!N88</f>
        <v>0</v>
      </c>
      <c r="AC88">
        <f t="shared" si="3"/>
        <v>14.149220995278512</v>
      </c>
      <c r="AD88">
        <f t="shared" si="4"/>
        <v>1670.2818498712113</v>
      </c>
      <c r="AE88">
        <f>'IDT-1'!B88</f>
        <v>93.712000000000003</v>
      </c>
      <c r="AF88" s="25"/>
      <c r="AG88">
        <f t="shared" si="5"/>
        <v>1763.9938498712113</v>
      </c>
      <c r="AI88" s="35">
        <f>PXIL!H88</f>
        <v>0</v>
      </c>
      <c r="AJ88" s="35">
        <f>PXIL!N88</f>
        <v>0</v>
      </c>
      <c r="AK88" s="35">
        <f>RTM_IEX!H88</f>
        <v>144.69999999999999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11.0558</v>
      </c>
      <c r="E89">
        <f>GT_NG!P89</f>
        <v>13.811606096131301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99.608534230953182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793.03501370674144</v>
      </c>
      <c r="P89" s="37">
        <v>95.364517076405662</v>
      </c>
      <c r="Q89" s="37">
        <v>0</v>
      </c>
      <c r="R89" s="39">
        <v>0</v>
      </c>
      <c r="S89" s="39">
        <v>0</v>
      </c>
      <c r="T89" s="38">
        <f>SUMPRODUCT(LTA!J89:AN89,LTA!J$101:AN$101,LTA!J$103:AN$103)</f>
        <v>20.66</v>
      </c>
      <c r="U89" s="38">
        <f>SUMPRODUCT(LTA!J89:AN89,LTA!J$102:AN$102,LTA!J$103:AN$103)</f>
        <v>89.509999999999991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444.4</v>
      </c>
      <c r="Z89" s="35">
        <f>IEX!N89</f>
        <v>0</v>
      </c>
      <c r="AA89" s="76">
        <f>STOA!H89</f>
        <v>3.6100000000000003</v>
      </c>
      <c r="AB89" s="76">
        <f>-STOA!N89</f>
        <v>0</v>
      </c>
      <c r="AC89">
        <f t="shared" si="3"/>
        <v>14.266521957325944</v>
      </c>
      <c r="AD89">
        <f t="shared" si="4"/>
        <v>1684.1289491529055</v>
      </c>
      <c r="AE89">
        <f>'IDT-1'!B89</f>
        <v>78.813000000000002</v>
      </c>
      <c r="AF89" s="25"/>
      <c r="AG89">
        <f t="shared" si="5"/>
        <v>1762.9419491529056</v>
      </c>
      <c r="AI89" s="35">
        <f>PXIL!H89</f>
        <v>0</v>
      </c>
      <c r="AJ89" s="35">
        <f>PXIL!N89</f>
        <v>0</v>
      </c>
      <c r="AK89" s="35">
        <f>RTM_IEX!H89</f>
        <v>127.34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11.0558</v>
      </c>
      <c r="E90">
        <f>GT_NG!P90</f>
        <v>14.225804614070066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99.608534230953182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782.27087302019572</v>
      </c>
      <c r="P90" s="37">
        <v>95.364517076405662</v>
      </c>
      <c r="Q90" s="37">
        <v>0</v>
      </c>
      <c r="R90" s="39">
        <v>0</v>
      </c>
      <c r="S90" s="39">
        <v>0</v>
      </c>
      <c r="T90" s="38">
        <f>SUMPRODUCT(LTA!J90:AN90,LTA!J$101:AN$101,LTA!J$103:AN$103)</f>
        <v>20.66</v>
      </c>
      <c r="U90" s="38">
        <f>SUMPRODUCT(LTA!J90:AN90,LTA!J$102:AN$102,LTA!J$103:AN$103)</f>
        <v>89.31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444.41</v>
      </c>
      <c r="Z90" s="35">
        <f>IEX!N90</f>
        <v>0</v>
      </c>
      <c r="AA90" s="76">
        <f>STOA!H90</f>
        <v>3.6100000000000003</v>
      </c>
      <c r="AB90" s="76">
        <f>-STOA!N90</f>
        <v>0</v>
      </c>
      <c r="AC90">
        <f t="shared" si="3"/>
        <v>14.299534443109646</v>
      </c>
      <c r="AD90">
        <f t="shared" si="4"/>
        <v>1688.0259944985148</v>
      </c>
      <c r="AE90">
        <f>'IDT-1'!B90</f>
        <v>73.424999999999997</v>
      </c>
      <c r="AF90" s="25"/>
      <c r="AG90">
        <f t="shared" si="5"/>
        <v>1761.4509944985148</v>
      </c>
      <c r="AI90" s="35">
        <f>PXIL!H90</f>
        <v>0</v>
      </c>
      <c r="AJ90" s="35">
        <f>PXIL!N90</f>
        <v>0</v>
      </c>
      <c r="AK90" s="35">
        <f>RTM_IEX!H90</f>
        <v>141.81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11.0558</v>
      </c>
      <c r="E91">
        <f>GT_NG!P91</f>
        <v>14.225804614070066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99.608534230953182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766.9210777160597</v>
      </c>
      <c r="P91" s="37">
        <v>95.364517076405662</v>
      </c>
      <c r="Q91" s="37">
        <v>0</v>
      </c>
      <c r="R91" s="39">
        <v>0</v>
      </c>
      <c r="S91" s="39">
        <v>0</v>
      </c>
      <c r="T91" s="38">
        <f>SUMPRODUCT(LTA!J91:AN91,LTA!J$101:AN$101,LTA!J$103:AN$103)</f>
        <v>20.66</v>
      </c>
      <c r="U91" s="38">
        <f>SUMPRODUCT(LTA!J91:AN91,LTA!J$102:AN$102,LTA!J$103:AN$103)</f>
        <v>83.789999999999992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552.37</v>
      </c>
      <c r="Z91" s="35">
        <f>IEX!N91</f>
        <v>0</v>
      </c>
      <c r="AA91" s="76">
        <f>STOA!H91</f>
        <v>3.56</v>
      </c>
      <c r="AB91" s="76">
        <f>-STOA!N91</f>
        <v>-91.71</v>
      </c>
      <c r="AC91">
        <f t="shared" si="3"/>
        <v>16.366246037504478</v>
      </c>
      <c r="AD91">
        <f t="shared" si="4"/>
        <v>1747.7994875999841</v>
      </c>
      <c r="AE91">
        <f>'IDT-1'!B91</f>
        <v>0</v>
      </c>
      <c r="AF91" s="25"/>
      <c r="AG91">
        <f t="shared" si="5"/>
        <v>1747.7994875999841</v>
      </c>
      <c r="AI91" s="35">
        <f>PXIL!H91</f>
        <v>0</v>
      </c>
      <c r="AJ91" s="35">
        <f>PXIL!N91</f>
        <v>0</v>
      </c>
      <c r="AK91" s="35">
        <f>RTM_IEX!H91</f>
        <v>208.32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11.0558</v>
      </c>
      <c r="E92">
        <f>GT_NG!P92</f>
        <v>14.225804614070066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99.608534230953182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767.51720787478985</v>
      </c>
      <c r="P92" s="37">
        <v>95.364517076405662</v>
      </c>
      <c r="Q92" s="37">
        <v>0</v>
      </c>
      <c r="R92" s="39">
        <v>0</v>
      </c>
      <c r="S92" s="39">
        <v>0</v>
      </c>
      <c r="T92" s="38">
        <f>SUMPRODUCT(LTA!J92:AN92,LTA!J$101:AN$101,LTA!J$103:AN$103)</f>
        <v>20.66</v>
      </c>
      <c r="U92" s="38">
        <f>SUMPRODUCT(LTA!J92:AN92,LTA!J$102:AN$102,LTA!J$103:AN$103)</f>
        <v>83.39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561.04999999999995</v>
      </c>
      <c r="Z92" s="35">
        <f>IEX!N92</f>
        <v>0</v>
      </c>
      <c r="AA92" s="76">
        <f>STOA!H92</f>
        <v>3.56</v>
      </c>
      <c r="AB92" s="76">
        <f>-STOA!N92</f>
        <v>-91.71</v>
      </c>
      <c r="AC92">
        <f t="shared" si="3"/>
        <v>16.343701530837812</v>
      </c>
      <c r="AD92">
        <f t="shared" si="4"/>
        <v>1745.1381622653807</v>
      </c>
      <c r="AE92">
        <f>'IDT-1'!B92</f>
        <v>0</v>
      </c>
      <c r="AF92" s="25"/>
      <c r="AG92">
        <f t="shared" si="5"/>
        <v>1745.1381622653807</v>
      </c>
      <c r="AI92" s="35">
        <f>PXIL!H92</f>
        <v>0</v>
      </c>
      <c r="AJ92" s="35">
        <f>PXIL!N92</f>
        <v>0</v>
      </c>
      <c r="AK92" s="35">
        <f>RTM_IEX!H92</f>
        <v>196.76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11.0558</v>
      </c>
      <c r="E93">
        <f>GT_NG!P93</f>
        <v>14.225804614070066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99.608534230953182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763.88077359651584</v>
      </c>
      <c r="P93" s="37">
        <v>95.364517076405662</v>
      </c>
      <c r="Q93" s="37">
        <v>30.484391930835731</v>
      </c>
      <c r="R93" s="39">
        <v>0</v>
      </c>
      <c r="S93" s="39">
        <v>0</v>
      </c>
      <c r="T93" s="38">
        <f>SUMPRODUCT(LTA!J93:AN93,LTA!J$101:AN$101,LTA!J$103:AN$103)</f>
        <v>20.66</v>
      </c>
      <c r="U93" s="38">
        <f>SUMPRODUCT(LTA!J93:AN93,LTA!J$102:AN$102,LTA!J$103:AN$103)</f>
        <v>82.289999999999992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567.79</v>
      </c>
      <c r="Z93" s="35">
        <f>IEX!N93</f>
        <v>0</v>
      </c>
      <c r="AA93" s="76">
        <f>STOA!H93</f>
        <v>3.56</v>
      </c>
      <c r="AB93" s="76">
        <f>-STOA!N93</f>
        <v>-91.71</v>
      </c>
      <c r="AC93">
        <f t="shared" si="3"/>
        <v>16.365524375119332</v>
      </c>
      <c r="AD93">
        <f t="shared" si="4"/>
        <v>1747.7142970736611</v>
      </c>
      <c r="AE93">
        <f>'IDT-1'!B93</f>
        <v>0</v>
      </c>
      <c r="AF93" s="25"/>
      <c r="AG93">
        <f t="shared" si="5"/>
        <v>1747.7142970736611</v>
      </c>
      <c r="AI93" s="35">
        <f>PXIL!H93</f>
        <v>0</v>
      </c>
      <c r="AJ93" s="35">
        <f>PXIL!N93</f>
        <v>0</v>
      </c>
      <c r="AK93" s="35">
        <f>RTM_IEX!H93</f>
        <v>166.87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11.0558</v>
      </c>
      <c r="E94">
        <f>GT_NG!P94</f>
        <v>14.225804614070066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99.608534230953182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762.76091693635078</v>
      </c>
      <c r="P94" s="37">
        <v>95.364517076405662</v>
      </c>
      <c r="Q94" s="37">
        <v>30.484391930835731</v>
      </c>
      <c r="R94" s="39">
        <v>0</v>
      </c>
      <c r="S94" s="39">
        <v>0</v>
      </c>
      <c r="T94" s="38">
        <f>SUMPRODUCT(LTA!J94:AN94,LTA!J$101:AN$101,LTA!J$103:AN$103)</f>
        <v>20.66</v>
      </c>
      <c r="U94" s="38">
        <f>SUMPRODUCT(LTA!J94:AN94,LTA!J$102:AN$102,LTA!J$103:AN$103)</f>
        <v>81.490000000000009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564.9</v>
      </c>
      <c r="Z94" s="35">
        <f>IEX!N94</f>
        <v>0</v>
      </c>
      <c r="AA94" s="76">
        <f>STOA!H94</f>
        <v>3.56</v>
      </c>
      <c r="AB94" s="76">
        <f>-STOA!N94</f>
        <v>-91.71</v>
      </c>
      <c r="AC94">
        <f t="shared" si="3"/>
        <v>16.292781579173944</v>
      </c>
      <c r="AD94">
        <f t="shared" si="4"/>
        <v>1739.1271832094415</v>
      </c>
      <c r="AE94">
        <f>'IDT-1'!B94</f>
        <v>0</v>
      </c>
      <c r="AF94" s="25"/>
      <c r="AG94">
        <f t="shared" si="5"/>
        <v>1739.1271832094415</v>
      </c>
      <c r="AI94" s="35">
        <f>PXIL!H94</f>
        <v>0</v>
      </c>
      <c r="AJ94" s="35">
        <f>PXIL!N94</f>
        <v>0</v>
      </c>
      <c r="AK94" s="35">
        <f>RTM_IEX!H94</f>
        <v>163.02000000000001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11.0558</v>
      </c>
      <c r="E95">
        <f>GT_NG!P95</f>
        <v>14.225804614070066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99.608534230953182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763.13108691582863</v>
      </c>
      <c r="P95" s="37">
        <v>95.364517076405662</v>
      </c>
      <c r="Q95" s="37">
        <v>31.37</v>
      </c>
      <c r="R95" s="39">
        <v>0</v>
      </c>
      <c r="S95" s="39">
        <v>0</v>
      </c>
      <c r="T95" s="38">
        <f>SUMPRODUCT(LTA!J95:AN95,LTA!J$101:AN$101,LTA!J$103:AN$103)</f>
        <v>20.66</v>
      </c>
      <c r="U95" s="38">
        <f>SUMPRODUCT(LTA!J95:AN95,LTA!J$102:AN$102,LTA!J$103:AN$103)</f>
        <v>80.19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555.26</v>
      </c>
      <c r="Z95" s="35">
        <f>IEX!N95</f>
        <v>0</v>
      </c>
      <c r="AA95" s="76">
        <f>STOA!H95</f>
        <v>3.47</v>
      </c>
      <c r="AB95" s="76">
        <f>-STOA!N95</f>
        <v>-91.71</v>
      </c>
      <c r="AC95">
        <f t="shared" si="3"/>
        <v>16.20253011478254</v>
      </c>
      <c r="AD95">
        <f t="shared" si="4"/>
        <v>1728.473212722475</v>
      </c>
      <c r="AE95">
        <f>'IDT-1'!B95</f>
        <v>0</v>
      </c>
      <c r="AF95" s="25"/>
      <c r="AG95">
        <f t="shared" si="5"/>
        <v>1728.473212722475</v>
      </c>
      <c r="AI95" s="35">
        <f>PXIL!H95</f>
        <v>0</v>
      </c>
      <c r="AJ95" s="35">
        <f>PXIL!N95</f>
        <v>0</v>
      </c>
      <c r="AK95" s="35">
        <f>RTM_IEX!H95</f>
        <v>162.05000000000001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11.0558</v>
      </c>
      <c r="E96">
        <f>GT_NG!P96</f>
        <v>14.225804614070066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99.608534230953182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725.70304691582874</v>
      </c>
      <c r="P96" s="37">
        <v>95.364517076405662</v>
      </c>
      <c r="Q96" s="37">
        <v>31.37</v>
      </c>
      <c r="R96" s="39">
        <v>0</v>
      </c>
      <c r="S96" s="39">
        <v>0</v>
      </c>
      <c r="T96" s="38">
        <f>SUMPRODUCT(LTA!J96:AN96,LTA!J$101:AN$101,LTA!J$103:AN$103)</f>
        <v>20.66</v>
      </c>
      <c r="U96" s="38">
        <f>SUMPRODUCT(LTA!J96:AN96,LTA!J$102:AN$102,LTA!J$103:AN$103)</f>
        <v>79.790000000000006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551.41</v>
      </c>
      <c r="Z96" s="35">
        <f>IEX!N96</f>
        <v>0</v>
      </c>
      <c r="AA96" s="76">
        <f>STOA!H96</f>
        <v>3.47</v>
      </c>
      <c r="AB96" s="76">
        <f>-STOA!N96</f>
        <v>-91.71</v>
      </c>
      <c r="AC96">
        <f t="shared" si="3"/>
        <v>15.787586578782538</v>
      </c>
      <c r="AD96">
        <f t="shared" si="4"/>
        <v>1679.4901162584747</v>
      </c>
      <c r="AE96">
        <f>'IDT-1'!B96</f>
        <v>0</v>
      </c>
      <c r="AF96" s="25"/>
      <c r="AG96">
        <f t="shared" si="5"/>
        <v>1679.4901162584747</v>
      </c>
      <c r="AI96" s="35">
        <f>PXIL!H96</f>
        <v>0</v>
      </c>
      <c r="AJ96" s="35">
        <f>PXIL!N96</f>
        <v>0</v>
      </c>
      <c r="AK96" s="35">
        <f>RTM_IEX!H96</f>
        <v>154.33000000000001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11.0558</v>
      </c>
      <c r="E97">
        <f>GT_NG!P97</f>
        <v>14.225804614070066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99.608534230953182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715.83052775985902</v>
      </c>
      <c r="P97" s="37">
        <v>95.364517076405662</v>
      </c>
      <c r="Q97" s="37">
        <v>30.48</v>
      </c>
      <c r="R97" s="39">
        <v>0</v>
      </c>
      <c r="S97" s="39">
        <v>0</v>
      </c>
      <c r="T97" s="38">
        <f>SUMPRODUCT(LTA!J97:AN97,LTA!J$101:AN$101,LTA!J$103:AN$103)</f>
        <v>20.66</v>
      </c>
      <c r="U97" s="38">
        <f>SUMPRODUCT(LTA!J97:AN97,LTA!J$102:AN$102,LTA!J$103:AN$103)</f>
        <v>79.39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542.73</v>
      </c>
      <c r="Z97" s="35">
        <f>IEX!N97</f>
        <v>0</v>
      </c>
      <c r="AA97" s="76">
        <f>STOA!H97</f>
        <v>3.47</v>
      </c>
      <c r="AB97" s="76">
        <f>-STOA!N97</f>
        <v>-91.71</v>
      </c>
      <c r="AC97">
        <f t="shared" si="3"/>
        <v>15.669545417872394</v>
      </c>
      <c r="AD97">
        <f t="shared" si="4"/>
        <v>1665.5556382634156</v>
      </c>
      <c r="AE97">
        <f>'IDT-1'!B97</f>
        <v>0</v>
      </c>
      <c r="AF97" s="25"/>
      <c r="AG97">
        <f t="shared" si="5"/>
        <v>1665.5556382634156</v>
      </c>
      <c r="AI97" s="35">
        <f>PXIL!H97</f>
        <v>0</v>
      </c>
      <c r="AJ97" s="35">
        <f>PXIL!N97</f>
        <v>0</v>
      </c>
      <c r="AK97" s="35">
        <f>RTM_IEX!H97</f>
        <v>160.12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11.0558</v>
      </c>
      <c r="E98">
        <f>GT_NG!P98</f>
        <v>14.225804614070066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99.608534230953182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715.83052775985902</v>
      </c>
      <c r="P98" s="37">
        <v>95.364517076405662</v>
      </c>
      <c r="Q98" s="37">
        <v>30.48</v>
      </c>
      <c r="R98" s="39">
        <v>0</v>
      </c>
      <c r="S98" s="39">
        <v>0</v>
      </c>
      <c r="T98" s="38">
        <f>SUMPRODUCT(LTA!J98:AN98,LTA!J$101:AN$101,LTA!J$103:AN$103)</f>
        <v>20.66</v>
      </c>
      <c r="U98" s="38">
        <f>SUMPRODUCT(LTA!J98:AN98,LTA!J$102:AN$102,LTA!J$103:AN$103)</f>
        <v>79.19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527.30999999999995</v>
      </c>
      <c r="Z98" s="35">
        <f>IEX!N98</f>
        <v>0</v>
      </c>
      <c r="AA98" s="76">
        <f>STOA!H98</f>
        <v>3.47</v>
      </c>
      <c r="AB98" s="76">
        <f>-STOA!N98</f>
        <v>-91.71</v>
      </c>
      <c r="AC98">
        <f t="shared" si="3"/>
        <v>15.497849417872393</v>
      </c>
      <c r="AD98">
        <f t="shared" si="4"/>
        <v>1645.2873342634152</v>
      </c>
      <c r="AE98">
        <f>'IDT-1'!B98</f>
        <v>0</v>
      </c>
      <c r="AF98" s="25"/>
      <c r="AG98">
        <f t="shared" si="5"/>
        <v>1645.2873342634152</v>
      </c>
      <c r="AI98" s="35">
        <f>PXIL!H98</f>
        <v>0</v>
      </c>
      <c r="AJ98" s="35">
        <f>PXIL!N98</f>
        <v>0</v>
      </c>
      <c r="AK98" s="35">
        <f>RTM_IEX!H98</f>
        <v>155.30000000000001</v>
      </c>
      <c r="AL98" s="35">
        <f>RTM_IEX!N98</f>
        <v>0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0.26533919999999972</v>
      </c>
      <c r="E99">
        <f t="shared" si="6"/>
        <v>0.33645058574149828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2.2196907765790108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19.454658492824326</v>
      </c>
      <c r="P99" s="37">
        <f t="shared" si="6"/>
        <v>2.6775701510315688</v>
      </c>
      <c r="Q99" s="37">
        <f t="shared" si="6"/>
        <v>6.0219918376696421E-2</v>
      </c>
      <c r="R99" s="39">
        <f t="shared" si="6"/>
        <v>0.51057369889803184</v>
      </c>
      <c r="S99" s="39">
        <f t="shared" si="6"/>
        <v>0</v>
      </c>
      <c r="T99" s="38">
        <f t="shared" si="6"/>
        <v>4.0751099999999996</v>
      </c>
      <c r="U99" s="38">
        <f t="shared" si="6"/>
        <v>1.3351000000000004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6.9179850000000016</v>
      </c>
      <c r="Z99" s="35">
        <f t="shared" si="6"/>
        <v>0</v>
      </c>
      <c r="AA99" s="76">
        <f t="shared" si="6"/>
        <v>3.3950000000000015E-2</v>
      </c>
      <c r="AB99" s="76">
        <f t="shared" si="6"/>
        <v>-0.73368000000000022</v>
      </c>
      <c r="AC99">
        <f t="shared" si="6"/>
        <v>0.34587916218169307</v>
      </c>
      <c r="AD99">
        <f t="shared" si="6"/>
        <v>39.255208661269421</v>
      </c>
      <c r="AE99">
        <f t="shared" si="6"/>
        <v>0.92583975000000007</v>
      </c>
      <c r="AG99">
        <f t="shared" si="6"/>
        <v>40.18104841126943</v>
      </c>
      <c r="AI99">
        <f t="shared" si="6"/>
        <v>0</v>
      </c>
      <c r="AJ99">
        <f t="shared" si="6"/>
        <v>0</v>
      </c>
      <c r="AK99">
        <f t="shared" si="6"/>
        <v>2.3955799999999994</v>
      </c>
      <c r="AL99">
        <f t="shared" si="6"/>
        <v>-5.0500000000000003E-2</v>
      </c>
      <c r="AM99">
        <f t="shared" si="6"/>
        <v>0</v>
      </c>
      <c r="AN99">
        <f t="shared" si="6"/>
        <v>0</v>
      </c>
      <c r="AO99">
        <f t="shared" si="6"/>
        <v>0.10304000000000001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45582</v>
      </c>
      <c r="B1" s="228"/>
      <c r="C1" s="228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8"/>
      <c r="C2" s="228"/>
      <c r="D2" s="233"/>
      <c r="E2" s="221"/>
      <c r="F2" s="221"/>
      <c r="G2" s="221"/>
      <c r="H2" s="221"/>
      <c r="I2" s="221"/>
      <c r="J2" s="221"/>
      <c r="K2" s="221"/>
      <c r="L2" s="228"/>
      <c r="M2" s="228"/>
      <c r="N2" s="228"/>
      <c r="O2" s="228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TWEPL!Q3</f>
        <v>6.1824500000000002</v>
      </c>
      <c r="E3">
        <f>GT_NG!Q3</f>
        <v>8.2605926336194972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97.6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673.08536197395847</v>
      </c>
      <c r="P3" s="37">
        <v>68.367387865821044</v>
      </c>
      <c r="Q3" s="37">
        <v>0</v>
      </c>
      <c r="R3" s="39">
        <v>0</v>
      </c>
      <c r="S3" s="39">
        <v>0</v>
      </c>
      <c r="T3" s="38">
        <f>SUMPRODUCT(LTA!J3:AN3,LTA!J$101:AN$101,LTA!J$104:AN$104)</f>
        <v>26.67</v>
      </c>
      <c r="U3" s="38">
        <f>SUMPRODUCT(LTA!J3:AN3,LTA!J$102:AN$102,LTA!J$104:AN$104)</f>
        <v>111.27000000000001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115.68</v>
      </c>
      <c r="Z3" s="35">
        <f>IEX!O3</f>
        <v>0</v>
      </c>
      <c r="AA3" s="76">
        <f>STOA!I3</f>
        <v>0</v>
      </c>
      <c r="AB3" s="76">
        <f>-STOA!O3</f>
        <v>-223.37</v>
      </c>
      <c r="AC3">
        <f>SUMIF(B3:AB3,"&gt;0")*$AC$2-SUMIF(B3:AB3,"&lt;0")*($AC$2/(1-$AC$2))+SUMIF(AI3:AR3,"&gt;0")*$AC$2-SUMIF(AI3:AR3,"&lt;0")*($AC$2/(1-$AC$2))</f>
        <v>11.191975157785022</v>
      </c>
      <c r="AD3">
        <f>SUM(B3:AB3,AI3:AV3)-AC3</f>
        <v>872.55381731561386</v>
      </c>
      <c r="AE3">
        <f>'IDT-1'!C3</f>
        <v>0</v>
      </c>
      <c r="AF3" s="25"/>
      <c r="AG3">
        <f>SUM(AD3:AF3)</f>
        <v>872.55381731561386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6.1824500000000002</v>
      </c>
      <c r="E4">
        <f>GT_NG!Q4</f>
        <v>8.2605926336194972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97.6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673.40536197395841</v>
      </c>
      <c r="P4" s="37">
        <v>68.367387865821044</v>
      </c>
      <c r="Q4" s="37">
        <v>0</v>
      </c>
      <c r="R4" s="39">
        <v>0</v>
      </c>
      <c r="S4" s="39">
        <v>0</v>
      </c>
      <c r="T4" s="38">
        <f>SUMPRODUCT(LTA!J4:AN4,LTA!J$101:AN$101,LTA!J$104:AN$104)</f>
        <v>26</v>
      </c>
      <c r="U4" s="38">
        <f>SUMPRODUCT(LTA!J4:AN4,LTA!J$102:AN$102,LTA!J$104:AN$104)</f>
        <v>111.09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106.04</v>
      </c>
      <c r="Z4" s="35">
        <f>IEX!O4</f>
        <v>0</v>
      </c>
      <c r="AA4" s="76">
        <f>STOA!I4</f>
        <v>0</v>
      </c>
      <c r="AB4" s="76">
        <f>-STOA!O4</f>
        <v>-223.37</v>
      </c>
      <c r="AC4">
        <f t="shared" ref="AC4:AC67" si="0">SUMIF(B4:AB4,"&gt;0")*$AC$2-SUMIF(B4:AB4,"&lt;0")*($AC$2/(1-$AC$2))+SUMIF(AI4:AR4,"&gt;0")*$AC$2-SUMIF(AI4:AR4,"&lt;0")*($AC$2/(1-$AC$2))</f>
        <v>11.106547157785023</v>
      </c>
      <c r="AD4">
        <f t="shared" ref="AD4:AD67" si="1">SUM(B4:AB4,AI4:AV4)-AC4</f>
        <v>862.46924531561399</v>
      </c>
      <c r="AE4">
        <f>'IDT-1'!C4</f>
        <v>0</v>
      </c>
      <c r="AF4" s="25"/>
      <c r="AG4">
        <f t="shared" ref="AG4:AG67" si="2">SUM(AD4:AF4)</f>
        <v>862.46924531561399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6.1824500000000002</v>
      </c>
      <c r="E5">
        <f>GT_NG!Q5</f>
        <v>8.2605926336194972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97.6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672.46556197395842</v>
      </c>
      <c r="P5" s="37">
        <v>68.367387865821044</v>
      </c>
      <c r="Q5" s="37">
        <v>0</v>
      </c>
      <c r="R5" s="39">
        <v>0</v>
      </c>
      <c r="S5" s="39">
        <v>0</v>
      </c>
      <c r="T5" s="38">
        <f>SUMPRODUCT(LTA!J5:AN5,LTA!J$101:AN$101,LTA!J$104:AN$104)</f>
        <v>25</v>
      </c>
      <c r="U5" s="38">
        <f>SUMPRODUCT(LTA!J5:AN5,LTA!J$102:AN$102,LTA!J$104:AN$104)</f>
        <v>110.93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91.58</v>
      </c>
      <c r="Z5" s="35">
        <f>IEX!O5</f>
        <v>0</v>
      </c>
      <c r="AA5" s="76">
        <f>STOA!I5</f>
        <v>0</v>
      </c>
      <c r="AB5" s="76">
        <f>-STOA!O5</f>
        <v>-223.37</v>
      </c>
      <c r="AC5">
        <f t="shared" si="0"/>
        <v>10.96744483778502</v>
      </c>
      <c r="AD5">
        <f t="shared" si="1"/>
        <v>846.04854763561377</v>
      </c>
      <c r="AE5">
        <f>'IDT-1'!C5</f>
        <v>0</v>
      </c>
      <c r="AF5" s="25"/>
      <c r="AG5">
        <f t="shared" si="2"/>
        <v>846.04854763561377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6.1824500000000002</v>
      </c>
      <c r="E6">
        <f>GT_NG!Q6</f>
        <v>8.2605926336194972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97.6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672.46556197395842</v>
      </c>
      <c r="P6" s="37">
        <v>68.367387865821044</v>
      </c>
      <c r="Q6" s="37">
        <v>0</v>
      </c>
      <c r="R6" s="39">
        <v>0</v>
      </c>
      <c r="S6" s="39">
        <v>0</v>
      </c>
      <c r="T6" s="38">
        <f>SUMPRODUCT(LTA!J6:AN6,LTA!J$101:AN$101,LTA!J$104:AN$104)</f>
        <v>24.67</v>
      </c>
      <c r="U6" s="38">
        <f>SUMPRODUCT(LTA!J6:AN6,LTA!J$102:AN$102,LTA!J$104:AN$104)</f>
        <v>110.77000000000001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81.94</v>
      </c>
      <c r="Z6" s="35">
        <f>IEX!O6</f>
        <v>0</v>
      </c>
      <c r="AA6" s="76">
        <f>STOA!I6</f>
        <v>0</v>
      </c>
      <c r="AB6" s="76">
        <f>-STOA!O6</f>
        <v>-223.37</v>
      </c>
      <c r="AC6">
        <f t="shared" si="0"/>
        <v>10.882352837785021</v>
      </c>
      <c r="AD6">
        <f t="shared" si="1"/>
        <v>836.00363963561392</v>
      </c>
      <c r="AE6">
        <f>'IDT-1'!C6</f>
        <v>0</v>
      </c>
      <c r="AF6" s="25"/>
      <c r="AG6">
        <f t="shared" si="2"/>
        <v>836.00363963561392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0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6.1824500000000002</v>
      </c>
      <c r="E7">
        <f>GT_NG!Q7</f>
        <v>8.2605926336194972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97.6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693.00353631877874</v>
      </c>
      <c r="P7" s="37">
        <v>68.367387865821044</v>
      </c>
      <c r="Q7" s="37">
        <v>0</v>
      </c>
      <c r="R7" s="39">
        <v>0</v>
      </c>
      <c r="S7" s="39">
        <v>0</v>
      </c>
      <c r="T7" s="38">
        <f>SUMPRODUCT(LTA!J7:AN7,LTA!J$101:AN$101,LTA!J$104:AN$104)</f>
        <v>24</v>
      </c>
      <c r="U7" s="38">
        <f>SUMPRODUCT(LTA!J7:AN7,LTA!J$102:AN$102,LTA!J$104:AN$104)</f>
        <v>110.43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67.48</v>
      </c>
      <c r="Z7" s="35">
        <f>IEX!O7</f>
        <v>0</v>
      </c>
      <c r="AA7" s="76">
        <f>STOA!I7</f>
        <v>0</v>
      </c>
      <c r="AB7" s="76">
        <f>-STOA!O7</f>
        <v>-223.37</v>
      </c>
      <c r="AC7">
        <f t="shared" si="0"/>
        <v>10.924923822281514</v>
      </c>
      <c r="AD7">
        <f t="shared" si="1"/>
        <v>841.02904299593786</v>
      </c>
      <c r="AE7">
        <f>'IDT-1'!C7</f>
        <v>0</v>
      </c>
      <c r="AF7" s="25"/>
      <c r="AG7">
        <f t="shared" si="2"/>
        <v>841.02904299593786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6.1824500000000002</v>
      </c>
      <c r="E8">
        <f>GT_NG!Q8</f>
        <v>8.2605926336194972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97.6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693.00353631877874</v>
      </c>
      <c r="P8" s="37">
        <v>68.367387865821044</v>
      </c>
      <c r="Q8" s="37">
        <v>0</v>
      </c>
      <c r="R8" s="39">
        <v>0</v>
      </c>
      <c r="S8" s="39">
        <v>0</v>
      </c>
      <c r="T8" s="38">
        <f>SUMPRODUCT(LTA!J8:AN8,LTA!J$101:AN$101,LTA!J$104:AN$104)</f>
        <v>23.67</v>
      </c>
      <c r="U8" s="38">
        <f>SUMPRODUCT(LTA!J8:AN8,LTA!J$102:AN$102,LTA!J$104:AN$104)</f>
        <v>110.77000000000001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57.84</v>
      </c>
      <c r="Z8" s="35">
        <f>IEX!O8</f>
        <v>0</v>
      </c>
      <c r="AA8" s="76">
        <f>STOA!I8</f>
        <v>0</v>
      </c>
      <c r="AB8" s="76">
        <f>-STOA!O8</f>
        <v>-223.37</v>
      </c>
      <c r="AC8">
        <f t="shared" si="0"/>
        <v>10.844031822281512</v>
      </c>
      <c r="AD8">
        <f t="shared" si="1"/>
        <v>831.4799349959377</v>
      </c>
      <c r="AE8">
        <f>'IDT-1'!C8</f>
        <v>0</v>
      </c>
      <c r="AF8" s="25"/>
      <c r="AG8">
        <f t="shared" si="2"/>
        <v>831.4799349959377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6.1824500000000002</v>
      </c>
      <c r="E9">
        <f>GT_NG!Q9</f>
        <v>8.2605926336194972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97.6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681.9545530774958</v>
      </c>
      <c r="P9" s="37">
        <v>68.367387865821044</v>
      </c>
      <c r="Q9" s="37">
        <v>0</v>
      </c>
      <c r="R9" s="39">
        <v>0</v>
      </c>
      <c r="S9" s="39">
        <v>0</v>
      </c>
      <c r="T9" s="38">
        <f>SUMPRODUCT(LTA!J9:AN9,LTA!J$101:AN$101,LTA!J$104:AN$104)</f>
        <v>23.67</v>
      </c>
      <c r="U9" s="38">
        <f>SUMPRODUCT(LTA!J9:AN9,LTA!J$102:AN$102,LTA!J$104:AN$104)</f>
        <v>110.93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48.2</v>
      </c>
      <c r="Z9" s="35">
        <f>IEX!O9</f>
        <v>0</v>
      </c>
      <c r="AA9" s="76">
        <f>STOA!I9</f>
        <v>0</v>
      </c>
      <c r="AB9" s="76">
        <f>-STOA!O9</f>
        <v>-223.37</v>
      </c>
      <c r="AC9">
        <f t="shared" si="0"/>
        <v>10.671588363054735</v>
      </c>
      <c r="AD9">
        <f t="shared" si="1"/>
        <v>811.12339521388151</v>
      </c>
      <c r="AE9">
        <f>'IDT-1'!C9</f>
        <v>0</v>
      </c>
      <c r="AF9" s="25"/>
      <c r="AG9">
        <f t="shared" si="2"/>
        <v>811.12339521388151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0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6.1824500000000002</v>
      </c>
      <c r="E10">
        <f>GT_NG!Q10</f>
        <v>8.2605926336194972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97.6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681.27641177314797</v>
      </c>
      <c r="P10" s="37">
        <v>68.367387865821044</v>
      </c>
      <c r="Q10" s="37">
        <v>0</v>
      </c>
      <c r="R10" s="39">
        <v>0</v>
      </c>
      <c r="S10" s="39">
        <v>0</v>
      </c>
      <c r="T10" s="38">
        <f>SUMPRODUCT(LTA!J10:AN10,LTA!J$101:AN$101,LTA!J$104:AN$104)</f>
        <v>23</v>
      </c>
      <c r="U10" s="38">
        <f>SUMPRODUCT(LTA!J10:AN10,LTA!J$102:AN$102,LTA!J$104:AN$104)</f>
        <v>111.27000000000001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33.74</v>
      </c>
      <c r="Z10" s="35">
        <f>IEX!O10</f>
        <v>0</v>
      </c>
      <c r="AA10" s="76">
        <f>STOA!I10</f>
        <v>0</v>
      </c>
      <c r="AB10" s="76">
        <f>-STOA!O10</f>
        <v>-223.37</v>
      </c>
      <c r="AC10">
        <f t="shared" si="0"/>
        <v>10.541655976098212</v>
      </c>
      <c r="AD10">
        <f t="shared" si="1"/>
        <v>795.78518629649011</v>
      </c>
      <c r="AE10">
        <f>'IDT-1'!C10</f>
        <v>0</v>
      </c>
      <c r="AF10" s="25"/>
      <c r="AG10">
        <f t="shared" si="2"/>
        <v>795.78518629649011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0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6.1824500000000002</v>
      </c>
      <c r="E11">
        <f>GT_NG!Q11</f>
        <v>8.11164910281971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48.37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614.87796673062394</v>
      </c>
      <c r="P11" s="37">
        <v>48.75</v>
      </c>
      <c r="Q11" s="37">
        <v>0</v>
      </c>
      <c r="R11" s="39">
        <v>0</v>
      </c>
      <c r="S11" s="39">
        <v>0</v>
      </c>
      <c r="T11" s="38">
        <f>SUMPRODUCT(LTA!J11:AN11,LTA!J$101:AN$101,LTA!J$104:AN$104)</f>
        <v>23</v>
      </c>
      <c r="U11" s="38">
        <f>SUMPRODUCT(LTA!J11:AN11,LTA!J$102:AN$102,LTA!J$104:AN$104)</f>
        <v>62.02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0</v>
      </c>
      <c r="AA11" s="76">
        <f>STOA!I11</f>
        <v>0</v>
      </c>
      <c r="AB11" s="76">
        <f>-STOA!O11</f>
        <v>-30.57</v>
      </c>
      <c r="AC11">
        <f t="shared" si="0"/>
        <v>7.0739846446507846</v>
      </c>
      <c r="AD11">
        <f t="shared" si="1"/>
        <v>773.66808118879283</v>
      </c>
      <c r="AE11">
        <f>'IDT-1'!C11</f>
        <v>0</v>
      </c>
      <c r="AF11" s="25"/>
      <c r="AG11">
        <f t="shared" si="2"/>
        <v>773.66808118879283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0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6.1824500000000002</v>
      </c>
      <c r="E12">
        <f>GT_NG!Q12</f>
        <v>8.11164910281971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48.37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613.59796673062397</v>
      </c>
      <c r="P12" s="37">
        <v>44.07</v>
      </c>
      <c r="Q12" s="37">
        <v>0</v>
      </c>
      <c r="R12" s="39">
        <v>0</v>
      </c>
      <c r="S12" s="39">
        <v>0</v>
      </c>
      <c r="T12" s="38">
        <f>SUMPRODUCT(LTA!J12:AN12,LTA!J$101:AN$101,LTA!J$104:AN$104)</f>
        <v>23</v>
      </c>
      <c r="U12" s="38">
        <f>SUMPRODUCT(LTA!J12:AN12,LTA!J$102:AN$102,LTA!J$104:AN$104)</f>
        <v>62.02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</v>
      </c>
      <c r="AA12" s="76">
        <f>STOA!I12</f>
        <v>0</v>
      </c>
      <c r="AB12" s="76">
        <f>-STOA!O12</f>
        <v>-30.57</v>
      </c>
      <c r="AC12">
        <f t="shared" si="0"/>
        <v>7.0493341178254534</v>
      </c>
      <c r="AD12">
        <f t="shared" si="1"/>
        <v>764.73273171561823</v>
      </c>
      <c r="AE12">
        <f>'IDT-1'!C12</f>
        <v>-1</v>
      </c>
      <c r="AF12" s="25"/>
      <c r="AG12">
        <f t="shared" si="2"/>
        <v>763.73273171561823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0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6.1824500000000002</v>
      </c>
      <c r="E13">
        <f>GT_NG!Q13</f>
        <v>8.11164910281971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48.37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591.62612673062392</v>
      </c>
      <c r="P13" s="37">
        <v>68.366678972166909</v>
      </c>
      <c r="Q13" s="37">
        <v>0</v>
      </c>
      <c r="R13" s="39">
        <v>0</v>
      </c>
      <c r="S13" s="39">
        <v>0</v>
      </c>
      <c r="T13" s="38">
        <f>SUMPRODUCT(LTA!J13:AN13,LTA!J$101:AN$101,LTA!J$104:AN$104)</f>
        <v>23</v>
      </c>
      <c r="U13" s="38">
        <f>SUMPRODUCT(LTA!J13:AN13,LTA!J$102:AN$102,LTA!J$104:AN$104)</f>
        <v>61.86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</v>
      </c>
      <c r="AA13" s="76">
        <f>STOA!I13</f>
        <v>0</v>
      </c>
      <c r="AB13" s="76">
        <f>-STOA!O13</f>
        <v>-30.57</v>
      </c>
      <c r="AC13">
        <f t="shared" si="0"/>
        <v>7.0675187651916547</v>
      </c>
      <c r="AD13">
        <f t="shared" si="1"/>
        <v>766.87938604041892</v>
      </c>
      <c r="AE13">
        <f>'IDT-1'!C13</f>
        <v>-11</v>
      </c>
      <c r="AF13" s="25"/>
      <c r="AG13">
        <f t="shared" si="2"/>
        <v>755.87938604041892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6.1824500000000002</v>
      </c>
      <c r="E14">
        <f>GT_NG!Q14</f>
        <v>8.11164910281971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48.37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591.62612673062392</v>
      </c>
      <c r="P14" s="37">
        <v>68.366678972166909</v>
      </c>
      <c r="Q14" s="37">
        <v>0</v>
      </c>
      <c r="R14" s="39">
        <v>0</v>
      </c>
      <c r="S14" s="39">
        <v>0</v>
      </c>
      <c r="T14" s="38">
        <f>SUMPRODUCT(LTA!J14:AN14,LTA!J$101:AN$101,LTA!J$104:AN$104)</f>
        <v>22.67</v>
      </c>
      <c r="U14" s="38">
        <f>SUMPRODUCT(LTA!J14:AN14,LTA!J$102:AN$102,LTA!J$104:AN$104)</f>
        <v>61.680000000000007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</v>
      </c>
      <c r="AA14" s="76">
        <f>STOA!I14</f>
        <v>0</v>
      </c>
      <c r="AB14" s="76">
        <f>-STOA!O14</f>
        <v>-30.57</v>
      </c>
      <c r="AC14">
        <f t="shared" si="0"/>
        <v>7.0632347651916536</v>
      </c>
      <c r="AD14">
        <f t="shared" si="1"/>
        <v>766.3736700404188</v>
      </c>
      <c r="AE14">
        <f>'IDT-1'!C14</f>
        <v>-21</v>
      </c>
      <c r="AF14" s="25"/>
      <c r="AG14">
        <f t="shared" si="2"/>
        <v>745.3736700404188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6.1824500000000002</v>
      </c>
      <c r="E15">
        <f>GT_NG!Q15</f>
        <v>8.11164910281971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48.37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591.62612673062392</v>
      </c>
      <c r="P15" s="37">
        <v>68.366678972166909</v>
      </c>
      <c r="Q15" s="37">
        <v>0</v>
      </c>
      <c r="R15" s="39">
        <v>0</v>
      </c>
      <c r="S15" s="39">
        <v>0</v>
      </c>
      <c r="T15" s="38">
        <f>SUMPRODUCT(LTA!J15:AN15,LTA!J$101:AN$101,LTA!J$104:AN$104)</f>
        <v>16.329999999999998</v>
      </c>
      <c r="U15" s="38">
        <f>SUMPRODUCT(LTA!J15:AN15,LTA!J$102:AN$102,LTA!J$104:AN$104)</f>
        <v>61.36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-1</v>
      </c>
      <c r="AA15" s="76">
        <f>STOA!I15</f>
        <v>0</v>
      </c>
      <c r="AB15" s="76">
        <f>-STOA!O15</f>
        <v>-30.57</v>
      </c>
      <c r="AC15">
        <f t="shared" si="0"/>
        <v>6.9903484497418766</v>
      </c>
      <c r="AD15">
        <f t="shared" si="1"/>
        <v>761.7865563558687</v>
      </c>
      <c r="AE15">
        <f>'IDT-1'!C15</f>
        <v>-21</v>
      </c>
      <c r="AF15" s="25"/>
      <c r="AG15">
        <f t="shared" si="2"/>
        <v>740.7865563558687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6.1824500000000002</v>
      </c>
      <c r="E16">
        <f>GT_NG!Q16</f>
        <v>8.11164910281971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48.37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591.62612673062392</v>
      </c>
      <c r="P16" s="37">
        <v>59.58</v>
      </c>
      <c r="Q16" s="37">
        <v>0</v>
      </c>
      <c r="R16" s="39">
        <v>0</v>
      </c>
      <c r="S16" s="39">
        <v>0</v>
      </c>
      <c r="T16" s="38">
        <f>SUMPRODUCT(LTA!J16:AN16,LTA!J$101:AN$101,LTA!J$104:AN$104)</f>
        <v>16.329999999999998</v>
      </c>
      <c r="U16" s="38">
        <f>SUMPRODUCT(LTA!J16:AN16,LTA!J$102:AN$102,LTA!J$104:AN$104)</f>
        <v>61.180000000000007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-1</v>
      </c>
      <c r="AA16" s="76">
        <f>STOA!I16</f>
        <v>0</v>
      </c>
      <c r="AB16" s="76">
        <f>-STOA!O16</f>
        <v>-30.57</v>
      </c>
      <c r="AC16">
        <f t="shared" si="0"/>
        <v>6.9150283463756752</v>
      </c>
      <c r="AD16">
        <f t="shared" si="1"/>
        <v>752.895197487068</v>
      </c>
      <c r="AE16">
        <f>'IDT-1'!C16</f>
        <v>-26</v>
      </c>
      <c r="AF16" s="25"/>
      <c r="AG16">
        <f t="shared" si="2"/>
        <v>726.895197487068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6.1824500000000002</v>
      </c>
      <c r="E17">
        <f>GT_NG!Q17</f>
        <v>8.11164910281971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48.37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591.62612673062392</v>
      </c>
      <c r="P17" s="37">
        <v>64.540000000000006</v>
      </c>
      <c r="Q17" s="37">
        <v>0</v>
      </c>
      <c r="R17" s="39">
        <v>0</v>
      </c>
      <c r="S17" s="39">
        <v>0</v>
      </c>
      <c r="T17" s="38">
        <f>SUMPRODUCT(LTA!J17:AN17,LTA!J$101:AN$101,LTA!J$104:AN$104)</f>
        <v>16</v>
      </c>
      <c r="U17" s="38">
        <f>SUMPRODUCT(LTA!J17:AN17,LTA!J$102:AN$102,LTA!J$104:AN$104)</f>
        <v>60.86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</v>
      </c>
      <c r="AA17" s="76">
        <f>STOA!I17</f>
        <v>0</v>
      </c>
      <c r="AB17" s="76">
        <f>-STOA!O17</f>
        <v>-30.57</v>
      </c>
      <c r="AC17">
        <f t="shared" si="0"/>
        <v>6.951232346375674</v>
      </c>
      <c r="AD17">
        <f t="shared" si="1"/>
        <v>757.16899348706784</v>
      </c>
      <c r="AE17">
        <f>'IDT-1'!C17</f>
        <v>-36</v>
      </c>
      <c r="AF17" s="25"/>
      <c r="AG17">
        <f t="shared" si="2"/>
        <v>721.16899348706784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6.1824500000000002</v>
      </c>
      <c r="E18">
        <f>GT_NG!Q18</f>
        <v>8.11164910281971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48.37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591.62612673062392</v>
      </c>
      <c r="P18" s="37">
        <v>64.540000000000006</v>
      </c>
      <c r="Q18" s="37">
        <v>0</v>
      </c>
      <c r="R18" s="39">
        <v>0</v>
      </c>
      <c r="S18" s="39">
        <v>0</v>
      </c>
      <c r="T18" s="38">
        <f>SUMPRODUCT(LTA!J18:AN18,LTA!J$101:AN$101,LTA!J$104:AN$104)</f>
        <v>15.67</v>
      </c>
      <c r="U18" s="38">
        <f>SUMPRODUCT(LTA!J18:AN18,LTA!J$102:AN$102,LTA!J$104:AN$104)</f>
        <v>60.680000000000007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</v>
      </c>
      <c r="AA18" s="76">
        <f>STOA!I18</f>
        <v>0</v>
      </c>
      <c r="AB18" s="76">
        <f>-STOA!O18</f>
        <v>-30.57</v>
      </c>
      <c r="AC18">
        <f t="shared" si="0"/>
        <v>6.9469483463756729</v>
      </c>
      <c r="AD18">
        <f t="shared" si="1"/>
        <v>756.66327748706783</v>
      </c>
      <c r="AE18">
        <f>'IDT-1'!C18</f>
        <v>-41</v>
      </c>
      <c r="AF18" s="25"/>
      <c r="AG18">
        <f t="shared" si="2"/>
        <v>715.66327748706783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6.1824500000000002</v>
      </c>
      <c r="E19">
        <f>GT_NG!Q19</f>
        <v>8.11164910281971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594.75743740188034</v>
      </c>
      <c r="P19" s="37">
        <v>68.366678972166909</v>
      </c>
      <c r="Q19" s="37">
        <v>0</v>
      </c>
      <c r="R19" s="39">
        <v>0</v>
      </c>
      <c r="S19" s="39">
        <v>0</v>
      </c>
      <c r="T19" s="38">
        <f>SUMPRODUCT(LTA!J19:AN19,LTA!J$101:AN$101,LTA!J$104:AN$104)</f>
        <v>15.67</v>
      </c>
      <c r="U19" s="38">
        <f>SUMPRODUCT(LTA!J19:AN19,LTA!J$102:AN$102,LTA!J$104:AN$104)</f>
        <v>60.02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-1</v>
      </c>
      <c r="AA19" s="76">
        <f>STOA!I19</f>
        <v>0</v>
      </c>
      <c r="AB19" s="76">
        <f>-STOA!O19</f>
        <v>-30.57</v>
      </c>
      <c r="AC19">
        <f t="shared" si="0"/>
        <v>6.9998514593804293</v>
      </c>
      <c r="AD19">
        <f t="shared" si="1"/>
        <v>762.90836401748641</v>
      </c>
      <c r="AE19">
        <f>'IDT-1'!C19</f>
        <v>-51</v>
      </c>
      <c r="AF19" s="25"/>
      <c r="AG19">
        <f t="shared" si="2"/>
        <v>711.90836401748641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6.1824500000000002</v>
      </c>
      <c r="E20">
        <f>GT_NG!Q20</f>
        <v>8.2605926336194972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594.75743740188034</v>
      </c>
      <c r="P20" s="37">
        <v>68.366678972166909</v>
      </c>
      <c r="Q20" s="37">
        <v>0</v>
      </c>
      <c r="R20" s="39">
        <v>0</v>
      </c>
      <c r="S20" s="39">
        <v>0</v>
      </c>
      <c r="T20" s="38">
        <f>SUMPRODUCT(LTA!J20:AN20,LTA!J$101:AN$101,LTA!J$104:AN$104)</f>
        <v>15.67</v>
      </c>
      <c r="U20" s="38">
        <f>SUMPRODUCT(LTA!J20:AN20,LTA!J$102:AN$102,LTA!J$104:AN$104)</f>
        <v>59.680000000000007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-1</v>
      </c>
      <c r="AA20" s="76">
        <f>STOA!I20</f>
        <v>0</v>
      </c>
      <c r="AB20" s="76">
        <f>-STOA!O20</f>
        <v>-30.57</v>
      </c>
      <c r="AC20">
        <f t="shared" si="0"/>
        <v>6.9982465850391486</v>
      </c>
      <c r="AD20">
        <f t="shared" si="1"/>
        <v>762.71891242262757</v>
      </c>
      <c r="AE20">
        <f>'IDT-1'!C20</f>
        <v>-56</v>
      </c>
      <c r="AF20" s="25"/>
      <c r="AG20">
        <f t="shared" si="2"/>
        <v>706.71891242262757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6.1824500000000002</v>
      </c>
      <c r="E21">
        <f>GT_NG!Q21</f>
        <v>8.2605926336194972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59.397315011526466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607.93027475127792</v>
      </c>
      <c r="P21" s="37">
        <v>64.540000000000006</v>
      </c>
      <c r="Q21" s="37">
        <v>0</v>
      </c>
      <c r="R21" s="39">
        <v>0</v>
      </c>
      <c r="S21" s="39">
        <v>0</v>
      </c>
      <c r="T21" s="38">
        <f>SUMPRODUCT(LTA!J21:AN21,LTA!J$101:AN$101,LTA!J$104:AN$104)</f>
        <v>15.67</v>
      </c>
      <c r="U21" s="38">
        <f>SUMPRODUCT(LTA!J21:AN21,LTA!J$102:AN$102,LTA!J$104:AN$104)</f>
        <v>59.680000000000007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-1</v>
      </c>
      <c r="AA21" s="76">
        <f>STOA!I21</f>
        <v>0</v>
      </c>
      <c r="AB21" s="76">
        <f>-STOA!O21</f>
        <v>-30.57</v>
      </c>
      <c r="AC21">
        <f t="shared" si="0"/>
        <v>7.1693837615047071</v>
      </c>
      <c r="AD21">
        <f t="shared" si="1"/>
        <v>782.92124863491904</v>
      </c>
      <c r="AE21">
        <f>'IDT-1'!C21</f>
        <v>-66</v>
      </c>
      <c r="AF21" s="25"/>
      <c r="AG21">
        <f t="shared" si="2"/>
        <v>716.92124863491904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0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6.1824500000000002</v>
      </c>
      <c r="E22">
        <f>GT_NG!Q22</f>
        <v>8.2605926336194972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59.397315011526466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607.93027475127792</v>
      </c>
      <c r="P22" s="37">
        <v>62.55</v>
      </c>
      <c r="Q22" s="37">
        <v>0</v>
      </c>
      <c r="R22" s="39">
        <v>0</v>
      </c>
      <c r="S22" s="39">
        <v>0</v>
      </c>
      <c r="T22" s="38">
        <f>SUMPRODUCT(LTA!J22:AN22,LTA!J$101:AN$101,LTA!J$104:AN$104)</f>
        <v>15.33</v>
      </c>
      <c r="U22" s="38">
        <f>SUMPRODUCT(LTA!J22:AN22,LTA!J$102:AN$102,LTA!J$104:AN$104)</f>
        <v>59.680000000000007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-1</v>
      </c>
      <c r="AA22" s="76">
        <f>STOA!I22</f>
        <v>0</v>
      </c>
      <c r="AB22" s="76">
        <f>-STOA!O22</f>
        <v>-30.57</v>
      </c>
      <c r="AC22">
        <f t="shared" si="0"/>
        <v>7.1498117615047079</v>
      </c>
      <c r="AD22">
        <f t="shared" si="1"/>
        <v>780.61082063491915</v>
      </c>
      <c r="AE22">
        <f>'IDT-1'!C22</f>
        <v>-66</v>
      </c>
      <c r="AF22" s="25"/>
      <c r="AG22">
        <f t="shared" si="2"/>
        <v>714.61082063491915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0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6.1824500000000002</v>
      </c>
      <c r="E23">
        <f>GT_NG!Q23</f>
        <v>8.2605926336194972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59.397315011526466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611.7754260306117</v>
      </c>
      <c r="P23" s="37">
        <v>55.6</v>
      </c>
      <c r="Q23" s="37">
        <v>0</v>
      </c>
      <c r="R23" s="39">
        <v>0</v>
      </c>
      <c r="S23" s="39">
        <v>0</v>
      </c>
      <c r="T23" s="38">
        <f>SUMPRODUCT(LTA!J23:AN23,LTA!J$101:AN$101,LTA!J$104:AN$104)</f>
        <v>15.33</v>
      </c>
      <c r="U23" s="38">
        <f>SUMPRODUCT(LTA!J23:AN23,LTA!J$102:AN$102,LTA!J$104:AN$104)</f>
        <v>59.680000000000007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-1</v>
      </c>
      <c r="AA23" s="76">
        <f>STOA!I23</f>
        <v>0</v>
      </c>
      <c r="AB23" s="76">
        <f>-STOA!O23</f>
        <v>-30.57</v>
      </c>
      <c r="AC23">
        <f t="shared" si="0"/>
        <v>7.208442609500004</v>
      </c>
      <c r="AD23">
        <f t="shared" si="1"/>
        <v>767.44734106625776</v>
      </c>
      <c r="AE23">
        <f>'IDT-1'!C23</f>
        <v>-56</v>
      </c>
      <c r="AF23" s="25"/>
      <c r="AG23">
        <f t="shared" si="2"/>
        <v>711.44734106625776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-10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6.1824500000000002</v>
      </c>
      <c r="E24">
        <f>GT_NG!Q24</f>
        <v>8.2605926336194972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59.397315011526466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612.6694248680036</v>
      </c>
      <c r="P24" s="37">
        <v>57.59</v>
      </c>
      <c r="Q24" s="37">
        <v>0</v>
      </c>
      <c r="R24" s="39">
        <v>0</v>
      </c>
      <c r="S24" s="39">
        <v>0</v>
      </c>
      <c r="T24" s="38">
        <f>SUMPRODUCT(LTA!J24:AN24,LTA!J$101:AN$101,LTA!J$104:AN$104)</f>
        <v>14.67</v>
      </c>
      <c r="U24" s="38">
        <f>SUMPRODUCT(LTA!J24:AN24,LTA!J$102:AN$102,LTA!J$104:AN$104)</f>
        <v>59.680000000000007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-1</v>
      </c>
      <c r="AA24" s="76">
        <f>STOA!I24</f>
        <v>0</v>
      </c>
      <c r="AB24" s="76">
        <f>-STOA!O24</f>
        <v>-30.57</v>
      </c>
      <c r="AC24">
        <f t="shared" si="0"/>
        <v>7.2271241997340949</v>
      </c>
      <c r="AD24">
        <f t="shared" si="1"/>
        <v>769.65265831341537</v>
      </c>
      <c r="AE24">
        <f>'IDT-1'!C24</f>
        <v>-56</v>
      </c>
      <c r="AF24" s="25"/>
      <c r="AG24">
        <f t="shared" si="2"/>
        <v>713.65265831341537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-10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6.1824500000000002</v>
      </c>
      <c r="E25">
        <f>GT_NG!Q25</f>
        <v>8.2605926336194972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611.42922205535456</v>
      </c>
      <c r="P25" s="37">
        <v>68.366678972166909</v>
      </c>
      <c r="Q25" s="37">
        <v>0</v>
      </c>
      <c r="R25" s="39">
        <v>0</v>
      </c>
      <c r="S25" s="39">
        <v>0</v>
      </c>
      <c r="T25" s="38">
        <f>SUMPRODUCT(LTA!J25:AN25,LTA!J$101:AN$101,LTA!J$104:AN$104)</f>
        <v>14.33</v>
      </c>
      <c r="U25" s="38">
        <f>SUMPRODUCT(LTA!J25:AN25,LTA!J$102:AN$102,LTA!J$104:AN$104)</f>
        <v>59.680000000000007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</v>
      </c>
      <c r="AA25" s="76">
        <f>STOA!I25</f>
        <v>0</v>
      </c>
      <c r="AB25" s="76">
        <f>-STOA!O25</f>
        <v>-30.57</v>
      </c>
      <c r="AC25">
        <f t="shared" si="0"/>
        <v>7.1439758915781102</v>
      </c>
      <c r="AD25">
        <f t="shared" si="1"/>
        <v>775.90496776956286</v>
      </c>
      <c r="AE25">
        <f>'IDT-1'!C25</f>
        <v>-56</v>
      </c>
      <c r="AF25" s="25"/>
      <c r="AG25">
        <f t="shared" si="2"/>
        <v>719.90496776956286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6.1824500000000002</v>
      </c>
      <c r="E26">
        <f>GT_NG!Q26</f>
        <v>8.2605926336194972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634.00842200395255</v>
      </c>
      <c r="P26" s="37">
        <v>61.559999999999995</v>
      </c>
      <c r="Q26" s="37">
        <v>0</v>
      </c>
      <c r="R26" s="39">
        <v>0</v>
      </c>
      <c r="S26" s="39">
        <v>0</v>
      </c>
      <c r="T26" s="38">
        <f>SUMPRODUCT(LTA!J26:AN26,LTA!J$101:AN$101,LTA!J$104:AN$104)</f>
        <v>14.33</v>
      </c>
      <c r="U26" s="38">
        <f>SUMPRODUCT(LTA!J26:AN26,LTA!J$102:AN$102,LTA!J$104:AN$104)</f>
        <v>59.680000000000007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0</v>
      </c>
      <c r="AA26" s="76">
        <f>STOA!I26</f>
        <v>0</v>
      </c>
      <c r="AB26" s="76">
        <f>-STOA!O26</f>
        <v>-30.57</v>
      </c>
      <c r="AC26">
        <f t="shared" si="0"/>
        <v>7.3158155946054633</v>
      </c>
      <c r="AD26">
        <f t="shared" si="1"/>
        <v>802.21564904296645</v>
      </c>
      <c r="AE26">
        <f>'IDT-1'!C26</f>
        <v>-68</v>
      </c>
      <c r="AF26" s="25"/>
      <c r="AG26">
        <f t="shared" si="2"/>
        <v>734.21564904296645</v>
      </c>
      <c r="AI26" s="35">
        <f>PXIL!I26</f>
        <v>0</v>
      </c>
      <c r="AJ26" s="35">
        <f>PXIL!O26</f>
        <v>0</v>
      </c>
      <c r="AK26" s="35">
        <f>RTM_IEX!I26</f>
        <v>7.71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6.1824500000000002</v>
      </c>
      <c r="E27">
        <f>GT_NG!Q27</f>
        <v>8.2605926336194972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657.52794591356417</v>
      </c>
      <c r="P27" s="37">
        <v>41.7</v>
      </c>
      <c r="Q27" s="37">
        <v>0</v>
      </c>
      <c r="R27" s="39">
        <v>5.4626569343065698</v>
      </c>
      <c r="S27" s="39">
        <v>0</v>
      </c>
      <c r="T27" s="38">
        <f>SUMPRODUCT(LTA!J27:AN27,LTA!J$101:AN$101,LTA!J$104:AN$104)</f>
        <v>14.33</v>
      </c>
      <c r="U27" s="38">
        <f>SUMPRODUCT(LTA!J27:AN27,LTA!J$102:AN$102,LTA!J$104:AN$104)</f>
        <v>81.600000000000009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0</v>
      </c>
      <c r="AA27" s="76">
        <f>STOA!I27</f>
        <v>0</v>
      </c>
      <c r="AB27" s="76">
        <f>-STOA!O27</f>
        <v>0</v>
      </c>
      <c r="AC27">
        <f t="shared" si="0"/>
        <v>7.2528426220445184</v>
      </c>
      <c r="AD27">
        <f t="shared" si="1"/>
        <v>856.18080285944575</v>
      </c>
      <c r="AE27">
        <f>'IDT-1'!C27</f>
        <v>-98</v>
      </c>
      <c r="AF27" s="25"/>
      <c r="AG27">
        <f t="shared" si="2"/>
        <v>758.18080285944575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6.1824500000000002</v>
      </c>
      <c r="E28">
        <f>GT_NG!Q28</f>
        <v>8.2605926336194972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48.37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657.93432272515838</v>
      </c>
      <c r="P28" s="37">
        <v>64.540000000000006</v>
      </c>
      <c r="Q28" s="37">
        <v>0</v>
      </c>
      <c r="R28" s="39">
        <v>12.37265678694158</v>
      </c>
      <c r="S28" s="39">
        <v>0</v>
      </c>
      <c r="T28" s="38">
        <f>SUMPRODUCT(LTA!J28:AN28,LTA!J$101:AN$101,LTA!J$104:AN$104)</f>
        <v>15.33</v>
      </c>
      <c r="U28" s="38">
        <f>SUMPRODUCT(LTA!J28:AN28,LTA!J$102:AN$102,LTA!J$104:AN$104)</f>
        <v>88.98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0</v>
      </c>
      <c r="AA28" s="76">
        <f>STOA!I28</f>
        <v>0</v>
      </c>
      <c r="AB28" s="76">
        <f>-STOA!O28</f>
        <v>0</v>
      </c>
      <c r="AC28">
        <f t="shared" si="0"/>
        <v>7.5765481860240431</v>
      </c>
      <c r="AD28">
        <f t="shared" si="1"/>
        <v>894.39347395969537</v>
      </c>
      <c r="AE28">
        <f>'IDT-1'!C28</f>
        <v>-114</v>
      </c>
      <c r="AF28" s="25"/>
      <c r="AG28">
        <f t="shared" si="2"/>
        <v>780.39347395969537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6.1824500000000002</v>
      </c>
      <c r="E29">
        <f>GT_NG!Q29</f>
        <v>8.2605926336194972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48.37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657.40346272515842</v>
      </c>
      <c r="P29" s="37">
        <v>68.366678972166909</v>
      </c>
      <c r="Q29" s="37">
        <v>0</v>
      </c>
      <c r="R29" s="39">
        <v>20.309999999999999</v>
      </c>
      <c r="S29" s="39">
        <v>0</v>
      </c>
      <c r="T29" s="38">
        <f>SUMPRODUCT(LTA!J29:AN29,LTA!J$101:AN$101,LTA!J$104:AN$104)</f>
        <v>18.8</v>
      </c>
      <c r="U29" s="38">
        <f>SUMPRODUCT(LTA!J29:AN29,LTA!J$102:AN$102,LTA!J$104:AN$104)</f>
        <v>90.740000000000009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0</v>
      </c>
      <c r="AA29" s="76">
        <f>STOA!I29</f>
        <v>0</v>
      </c>
      <c r="AB29" s="76">
        <f>-STOA!O29</f>
        <v>0</v>
      </c>
      <c r="AC29">
        <f t="shared" si="0"/>
        <v>7.7148387483799352</v>
      </c>
      <c r="AD29">
        <f t="shared" si="1"/>
        <v>910.71834558256478</v>
      </c>
      <c r="AE29">
        <f>'IDT-1'!C29</f>
        <v>-99</v>
      </c>
      <c r="AF29" s="25"/>
      <c r="AG29">
        <f t="shared" si="2"/>
        <v>811.71834558256478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0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6.1824500000000002</v>
      </c>
      <c r="E30">
        <f>GT_NG!Q30</f>
        <v>8.2605926336194972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48.37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663.35180330486855</v>
      </c>
      <c r="P30" s="37">
        <v>68.366678972166909</v>
      </c>
      <c r="Q30" s="37">
        <v>0</v>
      </c>
      <c r="R30" s="39">
        <v>21.07</v>
      </c>
      <c r="S30" s="39">
        <v>0</v>
      </c>
      <c r="T30" s="38">
        <f>SUMPRODUCT(LTA!J30:AN30,LTA!J$101:AN$101,LTA!J$104:AN$104)</f>
        <v>24.46</v>
      </c>
      <c r="U30" s="38">
        <f>SUMPRODUCT(LTA!J30:AN30,LTA!J$102:AN$102,LTA!J$104:AN$104)</f>
        <v>90.740000000000009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0</v>
      </c>
      <c r="AA30" s="76">
        <f>STOA!I30</f>
        <v>0</v>
      </c>
      <c r="AB30" s="76">
        <f>-STOA!O30</f>
        <v>0</v>
      </c>
      <c r="AC30">
        <f t="shared" si="0"/>
        <v>7.8187328092495019</v>
      </c>
      <c r="AD30">
        <f t="shared" si="1"/>
        <v>922.98279210140561</v>
      </c>
      <c r="AE30">
        <f>'IDT-1'!C30</f>
        <v>-84</v>
      </c>
      <c r="AF30" s="25"/>
      <c r="AG30">
        <f t="shared" si="2"/>
        <v>838.98279210140561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0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6.1824500000000002</v>
      </c>
      <c r="E31">
        <f>GT_NG!Q31</f>
        <v>8.2605926336194972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48.37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652.23250751917669</v>
      </c>
      <c r="P31" s="37">
        <v>68.366678972166909</v>
      </c>
      <c r="Q31" s="37">
        <v>0</v>
      </c>
      <c r="R31" s="39">
        <v>22.89</v>
      </c>
      <c r="S31" s="39">
        <v>0</v>
      </c>
      <c r="T31" s="38">
        <f>SUMPRODUCT(LTA!J31:AN31,LTA!J$101:AN$101,LTA!J$104:AN$104)</f>
        <v>33.07</v>
      </c>
      <c r="U31" s="38">
        <f>SUMPRODUCT(LTA!J31:AN31,LTA!J$102:AN$102,LTA!J$104:AN$104)</f>
        <v>96.35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0</v>
      </c>
      <c r="AC31">
        <f t="shared" si="0"/>
        <v>7.9447783018985811</v>
      </c>
      <c r="AD31">
        <f t="shared" si="1"/>
        <v>917.77745082306456</v>
      </c>
      <c r="AE31">
        <f>'IDT-1'!C31</f>
        <v>-79</v>
      </c>
      <c r="AF31" s="25"/>
      <c r="AG31">
        <f t="shared" si="2"/>
        <v>838.77745082306456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-10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6.1824500000000002</v>
      </c>
      <c r="E32">
        <f>GT_NG!Q32</f>
        <v>8.2605926336194972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48.37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627.66208096306104</v>
      </c>
      <c r="P32" s="37">
        <v>68.366678972166909</v>
      </c>
      <c r="Q32" s="37">
        <v>0</v>
      </c>
      <c r="R32" s="39">
        <v>24.53730359301176</v>
      </c>
      <c r="S32" s="39">
        <v>0</v>
      </c>
      <c r="T32" s="38">
        <f>SUMPRODUCT(LTA!J32:AN32,LTA!J$101:AN$101,LTA!J$104:AN$104)</f>
        <v>43.62</v>
      </c>
      <c r="U32" s="38">
        <f>SUMPRODUCT(LTA!J32:AN32,LTA!J$102:AN$102,LTA!J$104:AN$104)</f>
        <v>94.26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0</v>
      </c>
      <c r="AC32">
        <f t="shared" si="0"/>
        <v>7.8063457535587295</v>
      </c>
      <c r="AD32">
        <f t="shared" si="1"/>
        <v>905.45276040830049</v>
      </c>
      <c r="AE32">
        <f>'IDT-1'!C32</f>
        <v>-69</v>
      </c>
      <c r="AF32" s="25"/>
      <c r="AG32">
        <f t="shared" si="2"/>
        <v>836.45276040830049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-8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6.1824500000000002</v>
      </c>
      <c r="E33">
        <f>GT_NG!Q33</f>
        <v>8.2605926336194972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48.37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621.8588628999596</v>
      </c>
      <c r="P33" s="37">
        <v>68.366678972166909</v>
      </c>
      <c r="Q33" s="37">
        <v>0</v>
      </c>
      <c r="R33" s="39">
        <v>26.3</v>
      </c>
      <c r="S33" s="39">
        <v>0</v>
      </c>
      <c r="T33" s="38">
        <f>SUMPRODUCT(LTA!J33:AN33,LTA!J$101:AN$101,LTA!J$104:AN$104)</f>
        <v>53.49</v>
      </c>
      <c r="U33" s="38">
        <f>SUMPRODUCT(LTA!J33:AN33,LTA!J$102:AN$102,LTA!J$104:AN$104)</f>
        <v>71.75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0</v>
      </c>
      <c r="AC33">
        <f t="shared" si="0"/>
        <v>8.0389603115424979</v>
      </c>
      <c r="AD33">
        <f t="shared" si="1"/>
        <v>844.5396241942035</v>
      </c>
      <c r="AE33">
        <f>'IDT-1'!C33</f>
        <v>-63</v>
      </c>
      <c r="AF33" s="25"/>
      <c r="AG33">
        <f t="shared" si="2"/>
        <v>781.5396241942035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-52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6.1824500000000002</v>
      </c>
      <c r="E34">
        <f>GT_NG!Q34</f>
        <v>8.2605926336194972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48.37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613.46149476610412</v>
      </c>
      <c r="P34" s="37">
        <v>68.366678972166909</v>
      </c>
      <c r="Q34" s="37">
        <v>0</v>
      </c>
      <c r="R34" s="39">
        <v>26.3</v>
      </c>
      <c r="S34" s="39">
        <v>0</v>
      </c>
      <c r="T34" s="38">
        <f>SUMPRODUCT(LTA!J34:AN34,LTA!J$101:AN$101,LTA!J$104:AN$104)</f>
        <v>69.789999999999992</v>
      </c>
      <c r="U34" s="38">
        <f>SUMPRODUCT(LTA!J34:AN34,LTA!J$102:AN$102,LTA!J$104:AN$104)</f>
        <v>66.77000000000001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</v>
      </c>
      <c r="AA34" s="76">
        <f>STOA!I34</f>
        <v>0</v>
      </c>
      <c r="AB34" s="76">
        <f>-STOA!O34</f>
        <v>0</v>
      </c>
      <c r="AC34">
        <f t="shared" si="0"/>
        <v>8.0550392614932225</v>
      </c>
      <c r="AD34">
        <f t="shared" si="1"/>
        <v>848.44617711039723</v>
      </c>
      <c r="AE34">
        <f>'IDT-1'!C34</f>
        <v>-76</v>
      </c>
      <c r="AF34" s="25"/>
      <c r="AG34">
        <f t="shared" si="2"/>
        <v>772.44617711039723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-50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6.1824500000000002</v>
      </c>
      <c r="E35">
        <f>GT_NG!Q35</f>
        <v>8.2605926336194972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48.37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615.49738189755431</v>
      </c>
      <c r="P35" s="37">
        <v>66.7</v>
      </c>
      <c r="Q35" s="37">
        <v>0</v>
      </c>
      <c r="R35" s="39">
        <v>26.3</v>
      </c>
      <c r="S35" s="39">
        <v>0</v>
      </c>
      <c r="T35" s="38">
        <f>SUMPRODUCT(LTA!J35:AN35,LTA!J$101:AN$101,LTA!J$104:AN$104)</f>
        <v>86.2</v>
      </c>
      <c r="U35" s="38">
        <f>SUMPRODUCT(LTA!J35:AN35,LTA!J$102:AN$102,LTA!J$104:AN$104)</f>
        <v>57.930000000000007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-41</v>
      </c>
      <c r="AA35" s="76">
        <f>STOA!I35</f>
        <v>0</v>
      </c>
      <c r="AB35" s="76">
        <f>-STOA!O35</f>
        <v>0</v>
      </c>
      <c r="AC35">
        <f t="shared" si="0"/>
        <v>8.5452864962756561</v>
      </c>
      <c r="AD35">
        <f t="shared" si="1"/>
        <v>805.8951380348982</v>
      </c>
      <c r="AE35">
        <f>'IDT-1'!C35</f>
        <v>-56.817999999999998</v>
      </c>
      <c r="AF35" s="25"/>
      <c r="AG35">
        <f t="shared" si="2"/>
        <v>749.07713803489821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-60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6.1824500000000002</v>
      </c>
      <c r="E36">
        <f>GT_NG!Q36</f>
        <v>8.2605926336194972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48.37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612.16080145138676</v>
      </c>
      <c r="P36" s="37">
        <v>66.7</v>
      </c>
      <c r="Q36" s="37">
        <v>0</v>
      </c>
      <c r="R36" s="39">
        <v>26.3</v>
      </c>
      <c r="S36" s="39">
        <v>0</v>
      </c>
      <c r="T36" s="38">
        <f>SUMPRODUCT(LTA!J36:AN36,LTA!J$101:AN$101,LTA!J$104:AN$104)</f>
        <v>104.95</v>
      </c>
      <c r="U36" s="38">
        <f>SUMPRODUCT(LTA!J36:AN36,LTA!J$102:AN$102,LTA!J$104:AN$104)</f>
        <v>57.75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-71</v>
      </c>
      <c r="AA36" s="76">
        <f>STOA!I36</f>
        <v>0</v>
      </c>
      <c r="AB36" s="76">
        <f>-STOA!O36</f>
        <v>0</v>
      </c>
      <c r="AC36">
        <f t="shared" si="0"/>
        <v>8.9273819522745193</v>
      </c>
      <c r="AD36">
        <f t="shared" si="1"/>
        <v>790.74646213273172</v>
      </c>
      <c r="AE36">
        <f>'IDT-1'!C36</f>
        <v>-39.19</v>
      </c>
      <c r="AF36" s="25"/>
      <c r="AG36">
        <f t="shared" si="2"/>
        <v>751.55646213273167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-60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8.2605926336194972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48.37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613.34080145138671</v>
      </c>
      <c r="P37" s="37">
        <v>37.247824817518257</v>
      </c>
      <c r="Q37" s="37">
        <v>0</v>
      </c>
      <c r="R37" s="39">
        <v>26.3</v>
      </c>
      <c r="S37" s="39">
        <v>0</v>
      </c>
      <c r="T37" s="38">
        <f>SUMPRODUCT(LTA!J37:AN37,LTA!J$101:AN$101,LTA!J$104:AN$104)</f>
        <v>120.58</v>
      </c>
      <c r="U37" s="38">
        <f>SUMPRODUCT(LTA!J37:AN37,LTA!J$102:AN$102,LTA!J$104:AN$104)</f>
        <v>57.75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-86</v>
      </c>
      <c r="AA37" s="76">
        <f>STOA!I37</f>
        <v>0</v>
      </c>
      <c r="AB37" s="76">
        <f>-STOA!O37</f>
        <v>0</v>
      </c>
      <c r="AC37">
        <f t="shared" si="0"/>
        <v>8.6517645262438911</v>
      </c>
      <c r="AD37">
        <f t="shared" si="1"/>
        <v>798.37990437628048</v>
      </c>
      <c r="AE37">
        <f>'IDT-1'!C37</f>
        <v>-33.021999999999998</v>
      </c>
      <c r="AF37" s="25"/>
      <c r="AG37">
        <f t="shared" si="2"/>
        <v>765.35790437628043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-25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8.2605926336194972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48.37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607.61305382731075</v>
      </c>
      <c r="P38" s="37">
        <v>33.74</v>
      </c>
      <c r="Q38" s="37">
        <v>0</v>
      </c>
      <c r="R38" s="39">
        <v>26.3</v>
      </c>
      <c r="S38" s="39">
        <v>0</v>
      </c>
      <c r="T38" s="38">
        <f>SUMPRODUCT(LTA!J38:AN38,LTA!J$101:AN$101,LTA!J$104:AN$104)</f>
        <v>137.99</v>
      </c>
      <c r="U38" s="38">
        <f>SUMPRODUCT(LTA!J38:AN38,LTA!J$102:AN$102,LTA!J$104:AN$104)</f>
        <v>57.75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-71</v>
      </c>
      <c r="AA38" s="76">
        <f>STOA!I38</f>
        <v>0</v>
      </c>
      <c r="AB38" s="76">
        <f>-STOA!O38</f>
        <v>0</v>
      </c>
      <c r="AC38">
        <f t="shared" si="0"/>
        <v>8.6780739291100542</v>
      </c>
      <c r="AD38">
        <f t="shared" si="1"/>
        <v>811.52802253182017</v>
      </c>
      <c r="AE38">
        <f>'IDT-1'!C38</f>
        <v>-46.146999999999998</v>
      </c>
      <c r="AF38" s="25"/>
      <c r="AG38">
        <f t="shared" si="2"/>
        <v>765.38102253182012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-35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8.11164910281971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48.37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599.33435382731068</v>
      </c>
      <c r="P39" s="37">
        <v>33.74</v>
      </c>
      <c r="Q39" s="37">
        <v>0</v>
      </c>
      <c r="R39" s="39">
        <v>26.3</v>
      </c>
      <c r="S39" s="39">
        <v>0</v>
      </c>
      <c r="T39" s="38">
        <f>SUMPRODUCT(LTA!J39:AN39,LTA!J$101:AN$101,LTA!J$104:AN$104)</f>
        <v>151.01</v>
      </c>
      <c r="U39" s="38">
        <f>SUMPRODUCT(LTA!J39:AN39,LTA!J$102:AN$102,LTA!J$104:AN$104)</f>
        <v>59.680000000000007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-51</v>
      </c>
      <c r="AA39" s="76">
        <f>STOA!I39</f>
        <v>0</v>
      </c>
      <c r="AB39" s="76">
        <f>-STOA!O39</f>
        <v>0</v>
      </c>
      <c r="AC39">
        <f t="shared" si="0"/>
        <v>8.2669480485824369</v>
      </c>
      <c r="AD39">
        <f t="shared" si="1"/>
        <v>873.46150488154785</v>
      </c>
      <c r="AE39">
        <f>'IDT-1'!C39</f>
        <v>-64.647000000000006</v>
      </c>
      <c r="AF39" s="25"/>
      <c r="AG39">
        <f t="shared" si="2"/>
        <v>808.8145048815478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8.11164910281971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48.37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599.33435382731068</v>
      </c>
      <c r="P40" s="37">
        <v>33.74</v>
      </c>
      <c r="Q40" s="37">
        <v>0</v>
      </c>
      <c r="R40" s="39">
        <v>26.3</v>
      </c>
      <c r="S40" s="39">
        <v>0</v>
      </c>
      <c r="T40" s="38">
        <f>SUMPRODUCT(LTA!J40:AN40,LTA!J$101:AN$101,LTA!J$104:AN$104)</f>
        <v>166.94</v>
      </c>
      <c r="U40" s="38">
        <f>SUMPRODUCT(LTA!J40:AN40,LTA!J$102:AN$102,LTA!J$104:AN$104)</f>
        <v>59.680000000000007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-11</v>
      </c>
      <c r="AA40" s="76">
        <f>STOA!I40</f>
        <v>0</v>
      </c>
      <c r="AB40" s="76">
        <f>-STOA!O40</f>
        <v>0</v>
      </c>
      <c r="AC40">
        <f t="shared" si="0"/>
        <v>8.0619137395868741</v>
      </c>
      <c r="AD40">
        <f t="shared" si="1"/>
        <v>929.59653919054347</v>
      </c>
      <c r="AE40">
        <f>'IDT-1'!C40</f>
        <v>-93</v>
      </c>
      <c r="AF40" s="25"/>
      <c r="AG40">
        <f t="shared" si="2"/>
        <v>836.59653919054347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8.11164910281971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48.37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599.33435382731068</v>
      </c>
      <c r="P41" s="37">
        <v>33.738514376293423</v>
      </c>
      <c r="Q41" s="37">
        <v>0</v>
      </c>
      <c r="R41" s="39">
        <v>26.3</v>
      </c>
      <c r="S41" s="39">
        <v>0</v>
      </c>
      <c r="T41" s="38">
        <f>SUMPRODUCT(LTA!J41:AN41,LTA!J$101:AN$101,LTA!J$104:AN$104)</f>
        <v>181.51999999999998</v>
      </c>
      <c r="U41" s="38">
        <f>SUMPRODUCT(LTA!J41:AN41,LTA!J$102:AN$102,LTA!J$104:AN$104)</f>
        <v>59.680000000000007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</v>
      </c>
      <c r="AA41" s="76">
        <f>STOA!I41</f>
        <v>0</v>
      </c>
      <c r="AB41" s="76">
        <f>-STOA!O41</f>
        <v>0</v>
      </c>
      <c r="AC41">
        <f t="shared" si="0"/>
        <v>8.0996616830988497</v>
      </c>
      <c r="AD41">
        <f t="shared" si="1"/>
        <v>954.13730562332501</v>
      </c>
      <c r="AE41">
        <f>'IDT-1'!C41</f>
        <v>-96</v>
      </c>
      <c r="AF41" s="25"/>
      <c r="AG41">
        <f t="shared" si="2"/>
        <v>858.13730562332501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6.1824500000000002</v>
      </c>
      <c r="E42">
        <f>GT_NG!Q42</f>
        <v>8.11164910281971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599.33435382731068</v>
      </c>
      <c r="P42" s="37">
        <v>33.738514376293423</v>
      </c>
      <c r="Q42" s="37">
        <v>0</v>
      </c>
      <c r="R42" s="39">
        <v>26.3</v>
      </c>
      <c r="S42" s="39">
        <v>0</v>
      </c>
      <c r="T42" s="38">
        <f>SUMPRODUCT(LTA!J42:AN42,LTA!J$101:AN$101,LTA!J$104:AN$104)</f>
        <v>194.38</v>
      </c>
      <c r="U42" s="38">
        <f>SUMPRODUCT(LTA!J42:AN42,LTA!J$102:AN$102,LTA!J$104:AN$104)</f>
        <v>59.680000000000007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-1</v>
      </c>
      <c r="AA42" s="76">
        <f>STOA!I42</f>
        <v>0</v>
      </c>
      <c r="AB42" s="76">
        <f>-STOA!O42</f>
        <v>0</v>
      </c>
      <c r="AC42">
        <f t="shared" si="0"/>
        <v>8.2076856830988483</v>
      </c>
      <c r="AD42">
        <f t="shared" si="1"/>
        <v>966.88928162332491</v>
      </c>
      <c r="AE42">
        <f>'IDT-1'!C42</f>
        <v>-86</v>
      </c>
      <c r="AF42" s="25"/>
      <c r="AG42">
        <f t="shared" si="2"/>
        <v>880.88928162332491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6.1824500000000002</v>
      </c>
      <c r="E43">
        <f>GT_NG!Q43</f>
        <v>7.889449003517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44.99797050466784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601.74993993928138</v>
      </c>
      <c r="P43" s="37">
        <v>33.738514376293423</v>
      </c>
      <c r="Q43" s="37">
        <v>0</v>
      </c>
      <c r="R43" s="39">
        <v>26.3</v>
      </c>
      <c r="S43" s="39">
        <v>0</v>
      </c>
      <c r="T43" s="38">
        <f>SUMPRODUCT(LTA!J43:AN43,LTA!J$101:AN$101,LTA!J$104:AN$104)</f>
        <v>203.71</v>
      </c>
      <c r="U43" s="38">
        <f>SUMPRODUCT(LTA!J43:AN43,LTA!J$102:AN$102,LTA!J$104:AN$104)</f>
        <v>59.680000000000007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-21</v>
      </c>
      <c r="AA43" s="76">
        <f>STOA!I43</f>
        <v>0</v>
      </c>
      <c r="AB43" s="76">
        <f>-STOA!O43</f>
        <v>0</v>
      </c>
      <c r="AC43">
        <f t="shared" si="0"/>
        <v>8.4455802323422517</v>
      </c>
      <c r="AD43">
        <f t="shared" si="1"/>
        <v>954.80274359141731</v>
      </c>
      <c r="AE43">
        <f>'IDT-1'!C43</f>
        <v>-55</v>
      </c>
      <c r="AF43" s="25"/>
      <c r="AG43">
        <f t="shared" si="2"/>
        <v>899.80274359141731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6.1824500000000002</v>
      </c>
      <c r="E44">
        <f>GT_NG!Q44</f>
        <v>7.6603136308805801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44.99797050466784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601.74993993928138</v>
      </c>
      <c r="P44" s="37">
        <v>33.738514376293423</v>
      </c>
      <c r="Q44" s="37">
        <v>0</v>
      </c>
      <c r="R44" s="39">
        <v>26.3</v>
      </c>
      <c r="S44" s="39">
        <v>0</v>
      </c>
      <c r="T44" s="38">
        <f>SUMPRODUCT(LTA!J44:AN44,LTA!J$101:AN$101,LTA!J$104:AN$104)</f>
        <v>212.94</v>
      </c>
      <c r="U44" s="38">
        <f>SUMPRODUCT(LTA!J44:AN44,LTA!J$102:AN$102,LTA!J$104:AN$104)</f>
        <v>59.680000000000007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-21</v>
      </c>
      <c r="AA44" s="76">
        <f>STOA!I44</f>
        <v>0</v>
      </c>
      <c r="AB44" s="76">
        <f>-STOA!O44</f>
        <v>0</v>
      </c>
      <c r="AC44">
        <f t="shared" si="0"/>
        <v>8.5211874952121054</v>
      </c>
      <c r="AD44">
        <f t="shared" si="1"/>
        <v>963.72800095591117</v>
      </c>
      <c r="AE44">
        <f>'IDT-1'!C44</f>
        <v>-45</v>
      </c>
      <c r="AF44" s="25"/>
      <c r="AG44">
        <f t="shared" si="2"/>
        <v>918.72800095591117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6.1824500000000002</v>
      </c>
      <c r="E45">
        <f>GT_NG!Q45</f>
        <v>7.6603136308805801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44.99797050466784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579.28500056122402</v>
      </c>
      <c r="P45" s="37">
        <v>33.738514376293423</v>
      </c>
      <c r="Q45" s="37">
        <v>0</v>
      </c>
      <c r="R45" s="39">
        <v>26.3</v>
      </c>
      <c r="S45" s="39">
        <v>0</v>
      </c>
      <c r="T45" s="38">
        <f>SUMPRODUCT(LTA!J45:AN45,LTA!J$101:AN$101,LTA!J$104:AN$104)</f>
        <v>218.76</v>
      </c>
      <c r="U45" s="38">
        <f>SUMPRODUCT(LTA!J45:AN45,LTA!J$102:AN$102,LTA!J$104:AN$104)</f>
        <v>59.680000000000007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-16</v>
      </c>
      <c r="AA45" s="76">
        <f>STOA!I45</f>
        <v>0</v>
      </c>
      <c r="AB45" s="76">
        <f>-STOA!O45</f>
        <v>0</v>
      </c>
      <c r="AC45">
        <f t="shared" si="0"/>
        <v>8.3390142158119769</v>
      </c>
      <c r="AD45">
        <f t="shared" si="1"/>
        <v>952.26523485725386</v>
      </c>
      <c r="AE45">
        <f>'IDT-1'!C45</f>
        <v>-35</v>
      </c>
      <c r="AF45" s="25"/>
      <c r="AG45">
        <f t="shared" si="2"/>
        <v>917.26523485725386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6.1824500000000002</v>
      </c>
      <c r="E46">
        <f>GT_NG!Q46</f>
        <v>7.6603136308805801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44.99797050466784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580.44088769267398</v>
      </c>
      <c r="P46" s="37">
        <v>33.738514376293423</v>
      </c>
      <c r="Q46" s="37">
        <v>0</v>
      </c>
      <c r="R46" s="39">
        <v>26.3</v>
      </c>
      <c r="S46" s="39">
        <v>0</v>
      </c>
      <c r="T46" s="38">
        <f>SUMPRODUCT(LTA!J46:AN46,LTA!J$101:AN$101,LTA!J$104:AN$104)</f>
        <v>224.4</v>
      </c>
      <c r="U46" s="38">
        <f>SUMPRODUCT(LTA!J46:AN46,LTA!J$102:AN$102,LTA!J$104:AN$104)</f>
        <v>59.680000000000007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0</v>
      </c>
      <c r="AC46">
        <f t="shared" si="0"/>
        <v>8.2605611441179327</v>
      </c>
      <c r="AD46">
        <f t="shared" si="1"/>
        <v>975.13957506039787</v>
      </c>
      <c r="AE46">
        <f>'IDT-1'!C46</f>
        <v>-46</v>
      </c>
      <c r="AF46" s="25"/>
      <c r="AG46">
        <f t="shared" si="2"/>
        <v>929.13957506039787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6.1824500000000002</v>
      </c>
      <c r="E47">
        <f>GT_NG!Q47</f>
        <v>7.6603136308805801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48.367834340720847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573.28128887797027</v>
      </c>
      <c r="P47" s="37">
        <v>33.738514376293423</v>
      </c>
      <c r="Q47" s="37">
        <v>0</v>
      </c>
      <c r="R47" s="39">
        <v>26.3</v>
      </c>
      <c r="S47" s="39">
        <v>0</v>
      </c>
      <c r="T47" s="38">
        <f>SUMPRODUCT(LTA!J47:AN47,LTA!J$101:AN$101,LTA!J$104:AN$104)</f>
        <v>213.48999999999998</v>
      </c>
      <c r="U47" s="38">
        <f>SUMPRODUCT(LTA!J47:AN47,LTA!J$102:AN$102,LTA!J$104:AN$104)</f>
        <v>59.680000000000007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0</v>
      </c>
      <c r="AC47">
        <f t="shared" si="0"/>
        <v>8.2342713702972663</v>
      </c>
      <c r="AD47">
        <f t="shared" si="1"/>
        <v>972.03612985556788</v>
      </c>
      <c r="AE47">
        <f>'IDT-1'!C47</f>
        <v>-25</v>
      </c>
      <c r="AF47" s="25"/>
      <c r="AG47">
        <f t="shared" si="2"/>
        <v>947.03612985556788</v>
      </c>
      <c r="AI47" s="35">
        <f>PXIL!I47</f>
        <v>0</v>
      </c>
      <c r="AJ47" s="35">
        <f>PXIL!O47</f>
        <v>0</v>
      </c>
      <c r="AK47" s="35">
        <f>RTM_IEX!I47</f>
        <v>11.57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6.1824500000000002</v>
      </c>
      <c r="E48">
        <f>GT_NG!Q48</f>
        <v>7.6603136308805801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48.367834340720847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573.28128887797027</v>
      </c>
      <c r="P48" s="37">
        <v>33.738514376293423</v>
      </c>
      <c r="Q48" s="37">
        <v>0</v>
      </c>
      <c r="R48" s="39">
        <v>26.3</v>
      </c>
      <c r="S48" s="39">
        <v>0</v>
      </c>
      <c r="T48" s="38">
        <f>SUMPRODUCT(LTA!J48:AN48,LTA!J$101:AN$101,LTA!J$104:AN$104)</f>
        <v>219.78</v>
      </c>
      <c r="U48" s="38">
        <f>SUMPRODUCT(LTA!J48:AN48,LTA!J$102:AN$102,LTA!J$104:AN$104)</f>
        <v>59.680000000000007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0</v>
      </c>
      <c r="AC48">
        <f t="shared" si="0"/>
        <v>8.3113833702972659</v>
      </c>
      <c r="AD48">
        <f t="shared" si="1"/>
        <v>981.13901785556789</v>
      </c>
      <c r="AE48">
        <f>'IDT-1'!C48</f>
        <v>-20</v>
      </c>
      <c r="AF48" s="25"/>
      <c r="AG48">
        <f t="shared" si="2"/>
        <v>961.13901785556789</v>
      </c>
      <c r="AI48" s="35">
        <f>PXIL!I48</f>
        <v>0</v>
      </c>
      <c r="AJ48" s="35">
        <f>PXIL!O48</f>
        <v>0</v>
      </c>
      <c r="AK48" s="35">
        <f>RTM_IEX!I48</f>
        <v>14.46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6.1824500000000002</v>
      </c>
      <c r="E49">
        <f>GT_NG!Q49</f>
        <v>7.6603136308805801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541.29378626541097</v>
      </c>
      <c r="P49" s="37">
        <v>33.738514376293423</v>
      </c>
      <c r="Q49" s="37">
        <v>0</v>
      </c>
      <c r="R49" s="39">
        <v>26.3</v>
      </c>
      <c r="S49" s="39">
        <v>0</v>
      </c>
      <c r="T49" s="38">
        <f>SUMPRODUCT(LTA!J49:AN49,LTA!J$101:AN$101,LTA!J$104:AN$104)</f>
        <v>215.57</v>
      </c>
      <c r="U49" s="38">
        <f>SUMPRODUCT(LTA!J49:AN49,LTA!J$102:AN$102,LTA!J$104:AN$104)</f>
        <v>59.680000000000007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0</v>
      </c>
      <c r="AC49">
        <f t="shared" si="0"/>
        <v>8.3717345398897134</v>
      </c>
      <c r="AD49">
        <f t="shared" si="1"/>
        <v>988.2633297326953</v>
      </c>
      <c r="AE49">
        <f>'IDT-1'!C49</f>
        <v>-15</v>
      </c>
      <c r="AF49" s="25"/>
      <c r="AG49">
        <f t="shared" si="2"/>
        <v>973.2633297326953</v>
      </c>
      <c r="AI49" s="35">
        <f>PXIL!I49</f>
        <v>0</v>
      </c>
      <c r="AJ49" s="35">
        <f>PXIL!O49</f>
        <v>0</v>
      </c>
      <c r="AK49" s="35">
        <f>RTM_IEX!I49</f>
        <v>57.84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6.1824500000000002</v>
      </c>
      <c r="E50">
        <f>GT_NG!Q50</f>
        <v>7.6603136308805801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541.29378626541097</v>
      </c>
      <c r="P50" s="37">
        <v>33.738514376293423</v>
      </c>
      <c r="Q50" s="37">
        <v>0</v>
      </c>
      <c r="R50" s="39">
        <v>26.3</v>
      </c>
      <c r="S50" s="39">
        <v>0</v>
      </c>
      <c r="T50" s="38">
        <f>SUMPRODUCT(LTA!J50:AN50,LTA!J$101:AN$101,LTA!J$104:AN$104)</f>
        <v>218.72</v>
      </c>
      <c r="U50" s="38">
        <f>SUMPRODUCT(LTA!J50:AN50,LTA!J$102:AN$102,LTA!J$104:AN$104)</f>
        <v>59.680000000000007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0</v>
      </c>
      <c r="AC50">
        <f t="shared" si="0"/>
        <v>8.3981945398897118</v>
      </c>
      <c r="AD50">
        <f t="shared" si="1"/>
        <v>991.38686973269523</v>
      </c>
      <c r="AE50">
        <f>'IDT-1'!C50</f>
        <v>-10</v>
      </c>
      <c r="AF50" s="25"/>
      <c r="AG50">
        <f t="shared" si="2"/>
        <v>981.38686973269523</v>
      </c>
      <c r="AI50" s="35">
        <f>PXIL!I50</f>
        <v>0</v>
      </c>
      <c r="AJ50" s="35">
        <f>PXIL!O50</f>
        <v>0</v>
      </c>
      <c r="AK50" s="35">
        <f>RTM_IEX!I50</f>
        <v>57.84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6.1824500000000002</v>
      </c>
      <c r="E51">
        <f>GT_NG!Q51</f>
        <v>7.4334886610748683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557.58465274555317</v>
      </c>
      <c r="P51" s="37">
        <v>34.556956674885527</v>
      </c>
      <c r="Q51" s="37">
        <v>0</v>
      </c>
      <c r="R51" s="39">
        <v>26.3</v>
      </c>
      <c r="S51" s="39">
        <v>0</v>
      </c>
      <c r="T51" s="38">
        <f>SUMPRODUCT(LTA!J51:AN51,LTA!J$101:AN$101,LTA!J$104:AN$104)</f>
        <v>224.57999999999998</v>
      </c>
      <c r="U51" s="38">
        <f>SUMPRODUCT(LTA!J51:AN51,LTA!J$102:AN$102,LTA!J$104:AN$104)</f>
        <v>59.680000000000007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0</v>
      </c>
      <c r="AC51">
        <f t="shared" si="0"/>
        <v>8.5163194038847134</v>
      </c>
      <c r="AD51">
        <f t="shared" si="1"/>
        <v>1005.3312286776288</v>
      </c>
      <c r="AE51">
        <f>'IDT-1'!C51</f>
        <v>0</v>
      </c>
      <c r="AF51" s="25"/>
      <c r="AG51">
        <f t="shared" si="2"/>
        <v>1005.3312286776288</v>
      </c>
      <c r="AI51" s="35">
        <f>PXIL!I51</f>
        <v>0</v>
      </c>
      <c r="AJ51" s="35">
        <f>PXIL!O51</f>
        <v>0</v>
      </c>
      <c r="AK51" s="35">
        <f>RTM_IEX!I51</f>
        <v>49.16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6.1824500000000002</v>
      </c>
      <c r="E52">
        <f>GT_NG!Q52</f>
        <v>7.4334886610748683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562.52523035483057</v>
      </c>
      <c r="P52" s="37">
        <v>34.556956674885527</v>
      </c>
      <c r="Q52" s="37">
        <v>0</v>
      </c>
      <c r="R52" s="39">
        <v>26.3</v>
      </c>
      <c r="S52" s="39">
        <v>0</v>
      </c>
      <c r="T52" s="38">
        <f>SUMPRODUCT(LTA!J52:AN52,LTA!J$101:AN$101,LTA!J$104:AN$104)</f>
        <v>227.45999999999998</v>
      </c>
      <c r="U52" s="38">
        <f>SUMPRODUCT(LTA!J52:AN52,LTA!J$102:AN$102,LTA!J$104:AN$104)</f>
        <v>59.680000000000007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0</v>
      </c>
      <c r="AC52">
        <f t="shared" si="0"/>
        <v>8.6144362558026444</v>
      </c>
      <c r="AD52">
        <f t="shared" si="1"/>
        <v>1016.9136894349884</v>
      </c>
      <c r="AE52">
        <f>'IDT-1'!C52</f>
        <v>0</v>
      </c>
      <c r="AF52" s="25"/>
      <c r="AG52">
        <f t="shared" si="2"/>
        <v>1016.9136894349884</v>
      </c>
      <c r="AI52" s="35">
        <f>PXIL!I52</f>
        <v>0</v>
      </c>
      <c r="AJ52" s="35">
        <f>PXIL!O52</f>
        <v>0</v>
      </c>
      <c r="AK52" s="35">
        <f>RTM_IEX!I52</f>
        <v>53.02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6.1824500000000002</v>
      </c>
      <c r="E53">
        <f>GT_NG!Q53</f>
        <v>7.4334886610748683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555.7539374562798</v>
      </c>
      <c r="P53" s="37">
        <v>68.367387865821044</v>
      </c>
      <c r="Q53" s="37">
        <v>0</v>
      </c>
      <c r="R53" s="39">
        <v>26.3</v>
      </c>
      <c r="S53" s="39">
        <v>0</v>
      </c>
      <c r="T53" s="38">
        <f>SUMPRODUCT(LTA!J53:AN53,LTA!J$101:AN$101,LTA!J$104:AN$104)</f>
        <v>231.35999999999999</v>
      </c>
      <c r="U53" s="38">
        <f>SUMPRODUCT(LTA!J53:AN53,LTA!J$102:AN$102,LTA!J$104:AN$104)</f>
        <v>78.959999999999994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0</v>
      </c>
      <c r="AC53">
        <f t="shared" si="0"/>
        <v>8.7123730174586758</v>
      </c>
      <c r="AD53">
        <f t="shared" si="1"/>
        <v>1028.4748909657169</v>
      </c>
      <c r="AE53">
        <f>'IDT-1'!C53</f>
        <v>0</v>
      </c>
      <c r="AF53" s="25"/>
      <c r="AG53">
        <f t="shared" si="2"/>
        <v>1028.4748909657169</v>
      </c>
      <c r="AI53" s="35">
        <f>PXIL!I53</f>
        <v>0</v>
      </c>
      <c r="AJ53" s="35">
        <f>PXIL!O53</f>
        <v>0</v>
      </c>
      <c r="AK53" s="35">
        <f>RTM_IEX!I53</f>
        <v>14.46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6.1824500000000002</v>
      </c>
      <c r="E54">
        <f>GT_NG!Q54</f>
        <v>7.4334886610748683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555.5837652823667</v>
      </c>
      <c r="P54" s="37">
        <v>68.367387865821044</v>
      </c>
      <c r="Q54" s="37">
        <v>0</v>
      </c>
      <c r="R54" s="39">
        <v>26.3</v>
      </c>
      <c r="S54" s="39">
        <v>0</v>
      </c>
      <c r="T54" s="38">
        <f>SUMPRODUCT(LTA!J54:AN54,LTA!J$101:AN$101,LTA!J$104:AN$104)</f>
        <v>231.23999999999998</v>
      </c>
      <c r="U54" s="38">
        <f>SUMPRODUCT(LTA!J54:AN54,LTA!J$102:AN$102,LTA!J$104:AN$104)</f>
        <v>78.959999999999994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0</v>
      </c>
      <c r="AA54" s="76">
        <f>STOA!I54</f>
        <v>0</v>
      </c>
      <c r="AB54" s="76">
        <f>-STOA!O54</f>
        <v>0</v>
      </c>
      <c r="AC54">
        <f t="shared" si="0"/>
        <v>8.5884715711978057</v>
      </c>
      <c r="AD54">
        <f t="shared" si="1"/>
        <v>1013.8486202380648</v>
      </c>
      <c r="AE54">
        <f>'IDT-1'!C54</f>
        <v>0</v>
      </c>
      <c r="AF54" s="25"/>
      <c r="AG54">
        <f t="shared" si="2"/>
        <v>1013.8486202380648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6.1824500000000002</v>
      </c>
      <c r="E55">
        <f>GT_NG!Q55</f>
        <v>7.4334886610748683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562.2471000698863</v>
      </c>
      <c r="P55" s="37">
        <v>68.367387865821044</v>
      </c>
      <c r="Q55" s="37">
        <v>0</v>
      </c>
      <c r="R55" s="39">
        <v>26.3</v>
      </c>
      <c r="S55" s="39">
        <v>0</v>
      </c>
      <c r="T55" s="38">
        <f>SUMPRODUCT(LTA!J55:AN55,LTA!J$101:AN$101,LTA!J$104:AN$104)</f>
        <v>230.17</v>
      </c>
      <c r="U55" s="38">
        <f>SUMPRODUCT(LTA!J55:AN55,LTA!J$102:AN$102,LTA!J$104:AN$104)</f>
        <v>107.09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0</v>
      </c>
      <c r="AA55" s="76">
        <f>STOA!I55</f>
        <v>0</v>
      </c>
      <c r="AB55" s="76">
        <f>-STOA!O55</f>
        <v>0</v>
      </c>
      <c r="AC55">
        <f t="shared" si="0"/>
        <v>8.8717475834129687</v>
      </c>
      <c r="AD55">
        <f t="shared" si="1"/>
        <v>1047.2886790133691</v>
      </c>
      <c r="AE55">
        <f>'IDT-1'!C55</f>
        <v>-10</v>
      </c>
      <c r="AF55" s="25"/>
      <c r="AG55">
        <f t="shared" si="2"/>
        <v>1037.2886790133691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6.1824500000000002</v>
      </c>
      <c r="E56">
        <f>GT_NG!Q56</f>
        <v>7.4334886610748683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552.7671000698864</v>
      </c>
      <c r="P56" s="37">
        <v>68.367387865821044</v>
      </c>
      <c r="Q56" s="37">
        <v>0</v>
      </c>
      <c r="R56" s="39">
        <v>26.3</v>
      </c>
      <c r="S56" s="39">
        <v>0</v>
      </c>
      <c r="T56" s="38">
        <f>SUMPRODUCT(LTA!J56:AN56,LTA!J$101:AN$101,LTA!J$104:AN$104)</f>
        <v>229.1</v>
      </c>
      <c r="U56" s="38">
        <f>SUMPRODUCT(LTA!J56:AN56,LTA!J$102:AN$102,LTA!J$104:AN$104)</f>
        <v>107.09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-16</v>
      </c>
      <c r="AA56" s="76">
        <f>STOA!I56</f>
        <v>0</v>
      </c>
      <c r="AB56" s="76">
        <f>-STOA!O56</f>
        <v>0</v>
      </c>
      <c r="AC56">
        <f t="shared" si="0"/>
        <v>8.9186661070111946</v>
      </c>
      <c r="AD56">
        <f t="shared" si="1"/>
        <v>1020.691760489771</v>
      </c>
      <c r="AE56">
        <f>'IDT-1'!C56</f>
        <v>-15</v>
      </c>
      <c r="AF56" s="25"/>
      <c r="AG56">
        <f t="shared" si="2"/>
        <v>1005.691760489771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6.1824500000000002</v>
      </c>
      <c r="E57">
        <f>GT_NG!Q57</f>
        <v>7.2487915501708606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550.32412939863002</v>
      </c>
      <c r="P57" s="37">
        <v>68.367387865821044</v>
      </c>
      <c r="Q57" s="37">
        <v>0</v>
      </c>
      <c r="R57" s="39">
        <v>26.3</v>
      </c>
      <c r="S57" s="39">
        <v>0</v>
      </c>
      <c r="T57" s="38">
        <f>SUMPRODUCT(LTA!J57:AN57,LTA!J$101:AN$101,LTA!J$104:AN$104)</f>
        <v>231.69000000000003</v>
      </c>
      <c r="U57" s="38">
        <f>SUMPRODUCT(LTA!J57:AN57,LTA!J$102:AN$102,LTA!J$104:AN$104)</f>
        <v>107.09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-21</v>
      </c>
      <c r="AA57" s="76">
        <f>STOA!I57</f>
        <v>0</v>
      </c>
      <c r="AB57" s="76">
        <f>-STOA!O57</f>
        <v>0</v>
      </c>
      <c r="AC57">
        <f t="shared" si="0"/>
        <v>8.9607054862654945</v>
      </c>
      <c r="AD57">
        <f t="shared" si="1"/>
        <v>1015.6120533283564</v>
      </c>
      <c r="AE57">
        <f>'IDT-1'!C57</f>
        <v>-25</v>
      </c>
      <c r="AF57" s="25"/>
      <c r="AG57">
        <f t="shared" si="2"/>
        <v>990.61205332835641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6.1824500000000002</v>
      </c>
      <c r="E58">
        <f>GT_NG!Q58</f>
        <v>7.2487915501708606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544.92378595527589</v>
      </c>
      <c r="P58" s="37">
        <v>68.367387865821044</v>
      </c>
      <c r="Q58" s="37">
        <v>0</v>
      </c>
      <c r="R58" s="39">
        <v>26.3</v>
      </c>
      <c r="S58" s="39">
        <v>0</v>
      </c>
      <c r="T58" s="38">
        <f>SUMPRODUCT(LTA!J58:AN58,LTA!J$101:AN$101,LTA!J$104:AN$104)</f>
        <v>229.84</v>
      </c>
      <c r="U58" s="38">
        <f>SUMPRODUCT(LTA!J58:AN58,LTA!J$102:AN$102,LTA!J$104:AN$104)</f>
        <v>107.09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-6</v>
      </c>
      <c r="AA58" s="76">
        <f>STOA!I58</f>
        <v>0</v>
      </c>
      <c r="AB58" s="76">
        <f>-STOA!O58</f>
        <v>0</v>
      </c>
      <c r="AC58">
        <f t="shared" si="0"/>
        <v>8.772735235467982</v>
      </c>
      <c r="AD58">
        <f t="shared" si="1"/>
        <v>1023.5496801357997</v>
      </c>
      <c r="AE58">
        <f>'IDT-1'!C58</f>
        <v>-31</v>
      </c>
      <c r="AF58" s="25"/>
      <c r="AG58">
        <f t="shared" si="2"/>
        <v>992.54968013579969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6.1824500000000002</v>
      </c>
      <c r="E59">
        <f>GT_NG!Q59</f>
        <v>7.4334886610748683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546.46533997495783</v>
      </c>
      <c r="P59" s="37">
        <v>68.367387865821044</v>
      </c>
      <c r="Q59" s="37">
        <v>0</v>
      </c>
      <c r="R59" s="39">
        <v>26.3</v>
      </c>
      <c r="S59" s="39">
        <v>0</v>
      </c>
      <c r="T59" s="38">
        <f>SUMPRODUCT(LTA!J59:AN59,LTA!J$101:AN$101,LTA!J$104:AN$104)</f>
        <v>222.22</v>
      </c>
      <c r="U59" s="38">
        <f>SUMPRODUCT(LTA!J59:AN59,LTA!J$102:AN$102,LTA!J$104:AN$104)</f>
        <v>107.09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</v>
      </c>
      <c r="AA59" s="76">
        <f>STOA!I59</f>
        <v>0</v>
      </c>
      <c r="AB59" s="76">
        <f>-STOA!O59</f>
        <v>0</v>
      </c>
      <c r="AC59">
        <f t="shared" si="0"/>
        <v>8.6808719563404608</v>
      </c>
      <c r="AD59">
        <f t="shared" si="1"/>
        <v>1022.7477945455133</v>
      </c>
      <c r="AE59">
        <f>'IDT-1'!C59</f>
        <v>-16</v>
      </c>
      <c r="AF59" s="25"/>
      <c r="AG59">
        <f t="shared" si="2"/>
        <v>1006.7477945455133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6.1824500000000002</v>
      </c>
      <c r="E60">
        <f>GT_NG!Q60</f>
        <v>7.4334886610748683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546.46533997495783</v>
      </c>
      <c r="P60" s="37">
        <v>68.367387865821044</v>
      </c>
      <c r="Q60" s="37">
        <v>0</v>
      </c>
      <c r="R60" s="39">
        <v>26.3</v>
      </c>
      <c r="S60" s="39">
        <v>0</v>
      </c>
      <c r="T60" s="38">
        <f>SUMPRODUCT(LTA!J60:AN60,LTA!J$101:AN$101,LTA!J$104:AN$104)</f>
        <v>214.59</v>
      </c>
      <c r="U60" s="38">
        <f>SUMPRODUCT(LTA!J60:AN60,LTA!J$102:AN$102,LTA!J$104:AN$104)</f>
        <v>107.09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-1</v>
      </c>
      <c r="AA60" s="76">
        <f>STOA!I60</f>
        <v>0</v>
      </c>
      <c r="AB60" s="76">
        <f>-STOA!O60</f>
        <v>0</v>
      </c>
      <c r="AC60">
        <f t="shared" si="0"/>
        <v>8.6167799563404586</v>
      </c>
      <c r="AD60">
        <f t="shared" si="1"/>
        <v>1015.1818865455132</v>
      </c>
      <c r="AE60">
        <f>'IDT-1'!C60</f>
        <v>-1</v>
      </c>
      <c r="AF60" s="25"/>
      <c r="AG60">
        <f t="shared" si="2"/>
        <v>1014.1818865455132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6.1824500000000002</v>
      </c>
      <c r="E61">
        <f>GT_NG!Q61</f>
        <v>7.4334886610748683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543.93533997495774</v>
      </c>
      <c r="P61" s="37">
        <v>68.367387865821044</v>
      </c>
      <c r="Q61" s="37">
        <v>0</v>
      </c>
      <c r="R61" s="39">
        <v>26.3</v>
      </c>
      <c r="S61" s="39">
        <v>0</v>
      </c>
      <c r="T61" s="38">
        <f>SUMPRODUCT(LTA!J61:AN61,LTA!J$101:AN$101,LTA!J$104:AN$104)</f>
        <v>206.1</v>
      </c>
      <c r="U61" s="38">
        <f>SUMPRODUCT(LTA!J61:AN61,LTA!J$102:AN$102,LTA!J$104:AN$104)</f>
        <v>107.09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0</v>
      </c>
      <c r="AA61" s="76">
        <f>STOA!I61</f>
        <v>0</v>
      </c>
      <c r="AB61" s="76">
        <f>-STOA!O61</f>
        <v>0</v>
      </c>
      <c r="AC61">
        <f t="shared" si="0"/>
        <v>8.5157407986155693</v>
      </c>
      <c r="AD61">
        <f t="shared" si="1"/>
        <v>1005.2629257032381</v>
      </c>
      <c r="AE61">
        <f>'IDT-1'!C61</f>
        <v>0</v>
      </c>
      <c r="AF61" s="25"/>
      <c r="AG61">
        <f t="shared" si="2"/>
        <v>1005.2629257032381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6.1824500000000002</v>
      </c>
      <c r="E62">
        <f>GT_NG!Q62</f>
        <v>7.4334886610748683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546.46533997495783</v>
      </c>
      <c r="P62" s="37">
        <v>68.367387865821044</v>
      </c>
      <c r="Q62" s="37">
        <v>0</v>
      </c>
      <c r="R62" s="39">
        <v>26.3</v>
      </c>
      <c r="S62" s="39">
        <v>0</v>
      </c>
      <c r="T62" s="38">
        <f>SUMPRODUCT(LTA!J62:AN62,LTA!J$101:AN$101,LTA!J$104:AN$104)</f>
        <v>195.74</v>
      </c>
      <c r="U62" s="38">
        <f>SUMPRODUCT(LTA!J62:AN62,LTA!J$102:AN$102,LTA!J$104:AN$104)</f>
        <v>107.09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0</v>
      </c>
      <c r="AA62" s="76">
        <f>STOA!I62</f>
        <v>0</v>
      </c>
      <c r="AB62" s="76">
        <f>-STOA!O62</f>
        <v>0</v>
      </c>
      <c r="AC62">
        <f t="shared" si="0"/>
        <v>8.4499687986155703</v>
      </c>
      <c r="AD62">
        <f t="shared" si="1"/>
        <v>997.49869770323812</v>
      </c>
      <c r="AE62">
        <f>'IDT-1'!C62</f>
        <v>0</v>
      </c>
      <c r="AF62" s="25"/>
      <c r="AG62">
        <f t="shared" si="2"/>
        <v>997.49869770323812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6.1824500000000002</v>
      </c>
      <c r="E63">
        <f>GT_NG!Q63</f>
        <v>7.4334886610748683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586.80534453628832</v>
      </c>
      <c r="P63" s="37">
        <v>68.367387865821044</v>
      </c>
      <c r="Q63" s="37">
        <v>0</v>
      </c>
      <c r="R63" s="39">
        <v>26.3</v>
      </c>
      <c r="S63" s="39">
        <v>0</v>
      </c>
      <c r="T63" s="38">
        <f>SUMPRODUCT(LTA!J63:AN63,LTA!J$101:AN$101,LTA!J$104:AN$104)</f>
        <v>180.89</v>
      </c>
      <c r="U63" s="38">
        <f>SUMPRODUCT(LTA!J63:AN63,LTA!J$102:AN$102,LTA!J$104:AN$104)</f>
        <v>107.09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0</v>
      </c>
      <c r="AA63" s="76">
        <f>STOA!I63</f>
        <v>0</v>
      </c>
      <c r="AB63" s="76">
        <f>-STOA!O63</f>
        <v>0</v>
      </c>
      <c r="AC63">
        <f t="shared" si="0"/>
        <v>8.6640848369307459</v>
      </c>
      <c r="AD63">
        <f t="shared" si="1"/>
        <v>1022.7745862262533</v>
      </c>
      <c r="AE63">
        <f>'IDT-1'!C63</f>
        <v>0</v>
      </c>
      <c r="AF63" s="25"/>
      <c r="AG63">
        <f t="shared" si="2"/>
        <v>1022.7745862262533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6.1824500000000002</v>
      </c>
      <c r="E64">
        <f>GT_NG!Q64</f>
        <v>7.4334886610748683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603.19534453628819</v>
      </c>
      <c r="P64" s="37">
        <v>68.367387865821044</v>
      </c>
      <c r="Q64" s="37">
        <v>0</v>
      </c>
      <c r="R64" s="39">
        <v>26.3</v>
      </c>
      <c r="S64" s="39">
        <v>0</v>
      </c>
      <c r="T64" s="38">
        <f>SUMPRODUCT(LTA!J64:AN64,LTA!J$101:AN$101,LTA!J$104:AN$104)</f>
        <v>167.37</v>
      </c>
      <c r="U64" s="38">
        <f>SUMPRODUCT(LTA!J64:AN64,LTA!J$102:AN$102,LTA!J$104:AN$104)</f>
        <v>107.09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0</v>
      </c>
      <c r="AA64" s="76">
        <f>STOA!I64</f>
        <v>0</v>
      </c>
      <c r="AB64" s="76">
        <f>-STOA!O64</f>
        <v>0</v>
      </c>
      <c r="AC64">
        <f t="shared" si="0"/>
        <v>8.6881928369307442</v>
      </c>
      <c r="AD64">
        <f t="shared" si="1"/>
        <v>1025.6204782262532</v>
      </c>
      <c r="AE64">
        <f>'IDT-1'!C64</f>
        <v>0</v>
      </c>
      <c r="AF64" s="25"/>
      <c r="AG64">
        <f t="shared" si="2"/>
        <v>1025.6204782262532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0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6.1824500000000002</v>
      </c>
      <c r="E65">
        <f>GT_NG!Q65</f>
        <v>7.4334886610748683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603.19534453628819</v>
      </c>
      <c r="P65" s="37">
        <v>68.367387865821044</v>
      </c>
      <c r="Q65" s="37">
        <v>0</v>
      </c>
      <c r="R65" s="39">
        <v>26.3</v>
      </c>
      <c r="S65" s="39">
        <v>0</v>
      </c>
      <c r="T65" s="38">
        <f>SUMPRODUCT(LTA!J65:AN65,LTA!J$101:AN$101,LTA!J$104:AN$104)</f>
        <v>143.07</v>
      </c>
      <c r="U65" s="38">
        <f>SUMPRODUCT(LTA!J65:AN65,LTA!J$102:AN$102,LTA!J$104:AN$104)</f>
        <v>107.09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0</v>
      </c>
      <c r="AA65" s="76">
        <f>STOA!I65</f>
        <v>0</v>
      </c>
      <c r="AB65" s="76">
        <f>-STOA!O65</f>
        <v>0</v>
      </c>
      <c r="AC65">
        <f t="shared" si="0"/>
        <v>8.4840728369307463</v>
      </c>
      <c r="AD65">
        <f t="shared" si="1"/>
        <v>1001.5245982262534</v>
      </c>
      <c r="AE65">
        <f>'IDT-1'!C65</f>
        <v>0</v>
      </c>
      <c r="AF65" s="25"/>
      <c r="AG65">
        <f t="shared" si="2"/>
        <v>1001.5245982262534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0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6.1824500000000002</v>
      </c>
      <c r="E66">
        <f>GT_NG!Q66</f>
        <v>7.4334886610748683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624.48292243650246</v>
      </c>
      <c r="P66" s="37">
        <v>68.367387865821044</v>
      </c>
      <c r="Q66" s="37">
        <v>0</v>
      </c>
      <c r="R66" s="39">
        <v>26.3</v>
      </c>
      <c r="S66" s="39">
        <v>0</v>
      </c>
      <c r="T66" s="38">
        <f>SUMPRODUCT(LTA!J66:AN66,LTA!J$101:AN$101,LTA!J$104:AN$104)</f>
        <v>126.36</v>
      </c>
      <c r="U66" s="38">
        <f>SUMPRODUCT(LTA!J66:AN66,LTA!J$102:AN$102,LTA!J$104:AN$104)</f>
        <v>107.09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0</v>
      </c>
      <c r="AA66" s="76">
        <f>STOA!I66</f>
        <v>0</v>
      </c>
      <c r="AB66" s="76">
        <f>-STOA!O66</f>
        <v>0</v>
      </c>
      <c r="AC66">
        <f t="shared" si="0"/>
        <v>8.5225244912925451</v>
      </c>
      <c r="AD66">
        <f t="shared" si="1"/>
        <v>1006.0637244721058</v>
      </c>
      <c r="AE66">
        <f>'IDT-1'!C66</f>
        <v>0</v>
      </c>
      <c r="AF66" s="25"/>
      <c r="AG66">
        <f t="shared" si="2"/>
        <v>1006.0637244721058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6.1824500000000002</v>
      </c>
      <c r="E67">
        <f>GT_NG!Q67</f>
        <v>7.4334886610748683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628.24680907815502</v>
      </c>
      <c r="P67" s="37">
        <v>68.367387865821044</v>
      </c>
      <c r="Q67" s="37">
        <v>0</v>
      </c>
      <c r="R67" s="39">
        <v>26.3</v>
      </c>
      <c r="S67" s="39">
        <v>0</v>
      </c>
      <c r="T67" s="38">
        <f>SUMPRODUCT(LTA!J67:AN67,LTA!J$101:AN$101,LTA!J$104:AN$104)</f>
        <v>111.2</v>
      </c>
      <c r="U67" s="38">
        <f>SUMPRODUCT(LTA!J67:AN67,LTA!J$102:AN$102,LTA!J$104:AN$104)</f>
        <v>107.09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0</v>
      </c>
      <c r="AA67" s="76">
        <f>STOA!I67</f>
        <v>0</v>
      </c>
      <c r="AB67" s="76">
        <f>-STOA!O67</f>
        <v>0</v>
      </c>
      <c r="AC67">
        <f t="shared" si="0"/>
        <v>8.4267971390824279</v>
      </c>
      <c r="AD67">
        <f t="shared" si="1"/>
        <v>994.76333846596856</v>
      </c>
      <c r="AE67">
        <f>'IDT-1'!C67</f>
        <v>0</v>
      </c>
      <c r="AF67" s="25"/>
      <c r="AG67">
        <f t="shared" si="2"/>
        <v>994.76333846596856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6.1824500000000002</v>
      </c>
      <c r="E68">
        <f>GT_NG!Q68</f>
        <v>7.4334886610748683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57.597385264878113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628.24680907815502</v>
      </c>
      <c r="P68" s="37">
        <v>68.367387865821044</v>
      </c>
      <c r="Q68" s="37">
        <v>0</v>
      </c>
      <c r="R68" s="39">
        <v>26.3</v>
      </c>
      <c r="S68" s="39">
        <v>0</v>
      </c>
      <c r="T68" s="38">
        <f>SUMPRODUCT(LTA!J68:AN68,LTA!J$101:AN$101,LTA!J$104:AN$104)</f>
        <v>95.5</v>
      </c>
      <c r="U68" s="38">
        <f>SUMPRODUCT(LTA!J68:AN68,LTA!J$102:AN$102,LTA!J$104:AN$104)</f>
        <v>107.09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0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8.3724271753074024</v>
      </c>
      <c r="AD68">
        <f t="shared" ref="AD68:AD98" si="4">SUM(B68:AB68,AI68:AV68)-AC68</f>
        <v>988.3450936946216</v>
      </c>
      <c r="AE68">
        <f>'IDT-1'!C68</f>
        <v>0</v>
      </c>
      <c r="AF68" s="25"/>
      <c r="AG68">
        <f t="shared" ref="AG68:AG98" si="5">SUM(AD68:AF68)</f>
        <v>988.3450936946216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6.1824500000000002</v>
      </c>
      <c r="E69">
        <f>GT_NG!Q69</f>
        <v>7.4334886610748683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97.598563808262526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628.20924953436656</v>
      </c>
      <c r="P69" s="37">
        <v>68.367387865821044</v>
      </c>
      <c r="Q69" s="37">
        <v>0</v>
      </c>
      <c r="R69" s="39">
        <v>26.3</v>
      </c>
      <c r="S69" s="39">
        <v>0</v>
      </c>
      <c r="T69" s="38">
        <f>SUMPRODUCT(LTA!J69:AN69,LTA!J$101:AN$101,LTA!J$104:AN$104)</f>
        <v>85.240000000000009</v>
      </c>
      <c r="U69" s="38">
        <f>SUMPRODUCT(LTA!J69:AN69,LTA!J$102:AN$102,LTA!J$104:AN$104)</f>
        <v>107.09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0</v>
      </c>
      <c r="AA69" s="76">
        <f>STOA!I69</f>
        <v>0</v>
      </c>
      <c r="AB69" s="76">
        <f>-STOA!O69</f>
        <v>0</v>
      </c>
      <c r="AC69">
        <f t="shared" si="3"/>
        <v>8.6219375749040097</v>
      </c>
      <c r="AD69">
        <f t="shared" si="4"/>
        <v>1017.799202294621</v>
      </c>
      <c r="AE69">
        <f>'IDT-1'!C69</f>
        <v>0</v>
      </c>
      <c r="AF69" s="25"/>
      <c r="AG69">
        <f t="shared" si="5"/>
        <v>1017.799202294621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6.1824500000000002</v>
      </c>
      <c r="E70">
        <f>GT_NG!Q70</f>
        <v>7.6603136308805801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97.598563808262526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628.13304953436648</v>
      </c>
      <c r="P70" s="37">
        <v>68.367387865821044</v>
      </c>
      <c r="Q70" s="37">
        <v>0</v>
      </c>
      <c r="R70" s="39">
        <v>23.11</v>
      </c>
      <c r="S70" s="39">
        <v>0</v>
      </c>
      <c r="T70" s="38">
        <f>SUMPRODUCT(LTA!J70:AN70,LTA!J$101:AN$101,LTA!J$104:AN$104)</f>
        <v>70.31</v>
      </c>
      <c r="U70" s="38">
        <f>SUMPRODUCT(LTA!J70:AN70,LTA!J$102:AN$102,LTA!J$104:AN$104)</f>
        <v>107.09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0</v>
      </c>
      <c r="AC70">
        <f t="shared" si="3"/>
        <v>8.4709948246503775</v>
      </c>
      <c r="AD70">
        <f t="shared" si="4"/>
        <v>999.98077001468027</v>
      </c>
      <c r="AE70">
        <f>'IDT-1'!C70</f>
        <v>0</v>
      </c>
      <c r="AF70" s="25"/>
      <c r="AG70">
        <f t="shared" si="5"/>
        <v>999.98077001468027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0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6.1824500000000002</v>
      </c>
      <c r="E71">
        <f>GT_NG!Q71</f>
        <v>7.6603136308805801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97.598563808262526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627.89176330248245</v>
      </c>
      <c r="P71" s="37">
        <v>55.14261190848373</v>
      </c>
      <c r="Q71" s="37">
        <v>0</v>
      </c>
      <c r="R71" s="39">
        <v>20.129999999999995</v>
      </c>
      <c r="S71" s="39">
        <v>0</v>
      </c>
      <c r="T71" s="38">
        <f>SUMPRODUCT(LTA!J71:AN71,LTA!J$101:AN$101,LTA!J$104:AN$104)</f>
        <v>57.15</v>
      </c>
      <c r="U71" s="38">
        <f>SUMPRODUCT(LTA!J71:AN71,LTA!J$102:AN$102,LTA!J$104:AN$104)</f>
        <v>79.509999999999991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0</v>
      </c>
      <c r="AC71">
        <f t="shared" si="3"/>
        <v>8.4602759022609177</v>
      </c>
      <c r="AD71">
        <f t="shared" si="4"/>
        <v>998.71542674784826</v>
      </c>
      <c r="AE71">
        <f>'IDT-1'!C71</f>
        <v>0</v>
      </c>
      <c r="AF71" s="25"/>
      <c r="AG71">
        <f t="shared" si="5"/>
        <v>998.71542674784826</v>
      </c>
      <c r="AI71" s="35">
        <f>PXIL!I71</f>
        <v>0</v>
      </c>
      <c r="AJ71" s="35">
        <f>PXIL!O71</f>
        <v>0</v>
      </c>
      <c r="AK71" s="35">
        <f>RTM_IEX!I71</f>
        <v>55.91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6.1824500000000002</v>
      </c>
      <c r="E72">
        <f>GT_NG!Q72</f>
        <v>7.6603136308805801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97.598563808262526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635.52190237802995</v>
      </c>
      <c r="P72" s="37">
        <v>55.14261190848373</v>
      </c>
      <c r="Q72" s="37">
        <v>0</v>
      </c>
      <c r="R72" s="39">
        <v>9.19</v>
      </c>
      <c r="S72" s="39">
        <v>0</v>
      </c>
      <c r="T72" s="38">
        <f>SUMPRODUCT(LTA!J72:AN72,LTA!J$101:AN$101,LTA!J$104:AN$104)</f>
        <v>45.599999999999994</v>
      </c>
      <c r="U72" s="38">
        <f>SUMPRODUCT(LTA!J72:AN72,LTA!J$102:AN$102,LTA!J$104:AN$104)</f>
        <v>79.509999999999991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0</v>
      </c>
      <c r="AC72">
        <f t="shared" si="3"/>
        <v>8.5865290704955157</v>
      </c>
      <c r="AD72">
        <f t="shared" si="4"/>
        <v>1013.6193126551613</v>
      </c>
      <c r="AE72">
        <f>'IDT-1'!C72</f>
        <v>0</v>
      </c>
      <c r="AF72" s="25"/>
      <c r="AG72">
        <f t="shared" si="5"/>
        <v>1013.6193126551613</v>
      </c>
      <c r="AI72" s="35">
        <f>PXIL!I72</f>
        <v>0</v>
      </c>
      <c r="AJ72" s="35">
        <f>PXIL!O72</f>
        <v>0</v>
      </c>
      <c r="AK72" s="35">
        <f>RTM_IEX!I72</f>
        <v>85.8</v>
      </c>
      <c r="AL72" s="35">
        <f>RTM_IEX!O72</f>
        <v>0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6.1824500000000002</v>
      </c>
      <c r="E73">
        <f>GT_NG!Q73</f>
        <v>7.6603136308805801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97.598563808262526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645.17885293188203</v>
      </c>
      <c r="P73" s="37">
        <v>55.14261190848373</v>
      </c>
      <c r="Q73" s="37">
        <v>0</v>
      </c>
      <c r="R73" s="39">
        <v>1.4300000000000002</v>
      </c>
      <c r="S73" s="39">
        <v>0</v>
      </c>
      <c r="T73" s="38">
        <f>SUMPRODUCT(LTA!J73:AN73,LTA!J$101:AN$101,LTA!J$104:AN$104)</f>
        <v>31.980000000000004</v>
      </c>
      <c r="U73" s="38">
        <f>SUMPRODUCT(LTA!J73:AN73,LTA!J$102:AN$102,LTA!J$104:AN$104)</f>
        <v>79.509999999999991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0</v>
      </c>
      <c r="AA73" s="76">
        <f>STOA!I73</f>
        <v>0</v>
      </c>
      <c r="AB73" s="76">
        <f>-STOA!O73</f>
        <v>0</v>
      </c>
      <c r="AC73">
        <f t="shared" si="3"/>
        <v>8.7714714551478732</v>
      </c>
      <c r="AD73">
        <f t="shared" si="4"/>
        <v>1035.4513208243611</v>
      </c>
      <c r="AE73">
        <f>'IDT-1'!C73</f>
        <v>0</v>
      </c>
      <c r="AF73" s="25"/>
      <c r="AG73">
        <f t="shared" si="5"/>
        <v>1035.4513208243611</v>
      </c>
      <c r="AI73" s="35">
        <f>PXIL!I73</f>
        <v>0</v>
      </c>
      <c r="AJ73" s="35">
        <f>PXIL!O73</f>
        <v>0</v>
      </c>
      <c r="AK73" s="35">
        <f>RTM_IEX!I73</f>
        <v>119.54</v>
      </c>
      <c r="AL73" s="35">
        <f>RTM_IEX!O73</f>
        <v>0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6.1824500000000002</v>
      </c>
      <c r="E74">
        <f>GT_NG!Q74</f>
        <v>7.6603136308805801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57.597515420782464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660.49684512727379</v>
      </c>
      <c r="P74" s="37">
        <v>55.14261190848373</v>
      </c>
      <c r="Q74" s="37">
        <v>0</v>
      </c>
      <c r="R74" s="39">
        <v>0</v>
      </c>
      <c r="S74" s="39">
        <v>0</v>
      </c>
      <c r="T74" s="38">
        <f>SUMPRODUCT(LTA!J74:AN74,LTA!J$101:AN$101,LTA!J$104:AN$104)</f>
        <v>23.87</v>
      </c>
      <c r="U74" s="38">
        <f>SUMPRODUCT(LTA!J74:AN74,LTA!J$102:AN$102,LTA!J$104:AN$104)</f>
        <v>79.509999999999991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0</v>
      </c>
      <c r="AC74">
        <f t="shared" si="3"/>
        <v>8.5346497831343324</v>
      </c>
      <c r="AD74">
        <f t="shared" si="4"/>
        <v>1007.4950863042862</v>
      </c>
      <c r="AE74">
        <f>'IDT-1'!C74</f>
        <v>0</v>
      </c>
      <c r="AF74" s="25"/>
      <c r="AG74">
        <f t="shared" si="5"/>
        <v>1007.4950863042862</v>
      </c>
      <c r="AI74" s="35">
        <f>PXIL!I74</f>
        <v>0</v>
      </c>
      <c r="AJ74" s="35">
        <f>PXIL!O74</f>
        <v>0</v>
      </c>
      <c r="AK74" s="35">
        <f>RTM_IEX!I74</f>
        <v>125.57</v>
      </c>
      <c r="AL74" s="35">
        <f>RTM_IEX!O74</f>
        <v>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6.1824500000000002</v>
      </c>
      <c r="E75">
        <f>GT_NG!Q75</f>
        <v>7.6603136308805801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56.897956178160911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676.54585521478248</v>
      </c>
      <c r="P75" s="37">
        <v>55.14261190848373</v>
      </c>
      <c r="Q75" s="37">
        <v>0</v>
      </c>
      <c r="R75" s="39">
        <v>0</v>
      </c>
      <c r="S75" s="39">
        <v>0</v>
      </c>
      <c r="T75" s="38">
        <f>SUMPRODUCT(LTA!J75:AN75,LTA!J$101:AN$101,LTA!J$104:AN$104)</f>
        <v>18.240000000000002</v>
      </c>
      <c r="U75" s="38">
        <f>SUMPRODUCT(LTA!J75:AN75,LTA!J$102:AN$102,LTA!J$104:AN$104)</f>
        <v>79.509999999999991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130.13999999999999</v>
      </c>
      <c r="Z75" s="35">
        <f>IEX!O75</f>
        <v>0</v>
      </c>
      <c r="AA75" s="76">
        <f>STOA!I75</f>
        <v>0</v>
      </c>
      <c r="AB75" s="76">
        <f>-STOA!O75</f>
        <v>-120.5</v>
      </c>
      <c r="AC75">
        <f t="shared" si="3"/>
        <v>10.757291676080516</v>
      </c>
      <c r="AD75">
        <f t="shared" si="4"/>
        <v>1027.8518952562272</v>
      </c>
      <c r="AE75">
        <f>'IDT-1'!C75</f>
        <v>0</v>
      </c>
      <c r="AF75" s="25"/>
      <c r="AG75">
        <f t="shared" si="5"/>
        <v>1027.8518952562272</v>
      </c>
      <c r="AI75" s="35">
        <f>PXIL!I75</f>
        <v>0</v>
      </c>
      <c r="AJ75" s="35">
        <f>PXIL!O75</f>
        <v>0</v>
      </c>
      <c r="AK75" s="35">
        <f>RTM_IEX!I75</f>
        <v>128.79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6.1824500000000002</v>
      </c>
      <c r="E76">
        <f>GT_NG!Q76</f>
        <v>7.6603136308805801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56.897956178160911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718.43488301551884</v>
      </c>
      <c r="P76" s="37">
        <v>55.14261190848373</v>
      </c>
      <c r="Q76" s="37">
        <v>0</v>
      </c>
      <c r="R76" s="39">
        <v>0</v>
      </c>
      <c r="S76" s="39">
        <v>0</v>
      </c>
      <c r="T76" s="38">
        <f>SUMPRODUCT(LTA!J76:AN76,LTA!J$101:AN$101,LTA!J$104:AN$104)</f>
        <v>16.11</v>
      </c>
      <c r="U76" s="38">
        <f>SUMPRODUCT(LTA!J76:AN76,LTA!J$102:AN$102,LTA!J$104:AN$104)</f>
        <v>79.509999999999991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100.35</v>
      </c>
      <c r="Z76" s="35">
        <f>IEX!O76</f>
        <v>0</v>
      </c>
      <c r="AA76" s="76">
        <f>STOA!I76</f>
        <v>0</v>
      </c>
      <c r="AB76" s="76">
        <f>-STOA!O76</f>
        <v>-120.5</v>
      </c>
      <c r="AC76">
        <f t="shared" si="3"/>
        <v>10.671435509606702</v>
      </c>
      <c r="AD76">
        <f t="shared" si="4"/>
        <v>1017.7167792234372</v>
      </c>
      <c r="AE76">
        <f>'IDT-1'!C76</f>
        <v>0</v>
      </c>
      <c r="AF76" s="25"/>
      <c r="AG76">
        <f t="shared" si="5"/>
        <v>1017.7167792234372</v>
      </c>
      <c r="AI76" s="35">
        <f>PXIL!I76</f>
        <v>0</v>
      </c>
      <c r="AJ76" s="35">
        <f>PXIL!O76</f>
        <v>0</v>
      </c>
      <c r="AK76" s="35">
        <f>RTM_IEX!I76</f>
        <v>108.6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6.1824500000000002</v>
      </c>
      <c r="E77">
        <f>GT_NG!Q77</f>
        <v>7.6603136308805801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55.8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723.75324911702444</v>
      </c>
      <c r="P77" s="37">
        <v>55.14261190848373</v>
      </c>
      <c r="Q77" s="37">
        <v>0</v>
      </c>
      <c r="R77" s="39">
        <v>0</v>
      </c>
      <c r="S77" s="39">
        <v>0</v>
      </c>
      <c r="T77" s="38">
        <f>SUMPRODUCT(LTA!J77:AN77,LTA!J$101:AN$101,LTA!J$104:AN$104)</f>
        <v>14.27</v>
      </c>
      <c r="U77" s="38">
        <f>SUMPRODUCT(LTA!J77:AN77,LTA!J$102:AN$102,LTA!J$104:AN$104)</f>
        <v>79.509999999999991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88.58</v>
      </c>
      <c r="Z77" s="35">
        <f>IEX!O77</f>
        <v>0</v>
      </c>
      <c r="AA77" s="76">
        <f>STOA!I77</f>
        <v>0</v>
      </c>
      <c r="AB77" s="76">
        <f>-STOA!O77</f>
        <v>-120.5</v>
      </c>
      <c r="AC77">
        <f t="shared" si="3"/>
        <v>10.868754952962798</v>
      </c>
      <c r="AD77">
        <f t="shared" si="4"/>
        <v>1041.0098697034259</v>
      </c>
      <c r="AE77">
        <f>'IDT-1'!C77</f>
        <v>0</v>
      </c>
      <c r="AF77" s="25"/>
      <c r="AG77">
        <f t="shared" si="5"/>
        <v>1041.0098697034259</v>
      </c>
      <c r="AI77" s="35">
        <f>PXIL!I77</f>
        <v>0</v>
      </c>
      <c r="AJ77" s="35">
        <f>PXIL!O77</f>
        <v>0</v>
      </c>
      <c r="AK77" s="35">
        <f>RTM_IEX!I77</f>
        <v>141.47999999999999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6.1824500000000002</v>
      </c>
      <c r="E78">
        <f>GT_NG!Q78</f>
        <v>7.6603136308805801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55.8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723.75324911702444</v>
      </c>
      <c r="P78" s="37">
        <v>55.14261190848373</v>
      </c>
      <c r="Q78" s="37">
        <v>0</v>
      </c>
      <c r="R78" s="39">
        <v>0</v>
      </c>
      <c r="S78" s="39">
        <v>0</v>
      </c>
      <c r="T78" s="38">
        <f>SUMPRODUCT(LTA!J78:AN78,LTA!J$101:AN$101,LTA!J$104:AN$104)</f>
        <v>14.1</v>
      </c>
      <c r="U78" s="38">
        <f>SUMPRODUCT(LTA!J78:AN78,LTA!J$102:AN$102,LTA!J$104:AN$104)</f>
        <v>79.509999999999991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82.82</v>
      </c>
      <c r="Z78" s="35">
        <f>IEX!O78</f>
        <v>0</v>
      </c>
      <c r="AA78" s="76">
        <f>STOA!I78</f>
        <v>0</v>
      </c>
      <c r="AB78" s="76">
        <f>-STOA!O78</f>
        <v>-120.5</v>
      </c>
      <c r="AC78">
        <f t="shared" si="3"/>
        <v>10.852878952962797</v>
      </c>
      <c r="AD78">
        <f t="shared" si="4"/>
        <v>1039.135745703426</v>
      </c>
      <c r="AE78">
        <f>'IDT-1'!C78</f>
        <v>0</v>
      </c>
      <c r="AF78" s="25"/>
      <c r="AG78">
        <f t="shared" si="5"/>
        <v>1039.135745703426</v>
      </c>
      <c r="AI78" s="35">
        <f>PXIL!I78</f>
        <v>0</v>
      </c>
      <c r="AJ78" s="35">
        <f>PXIL!O78</f>
        <v>0</v>
      </c>
      <c r="AK78" s="35">
        <f>RTM_IEX!I78</f>
        <v>145.52000000000001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6.1824500000000002</v>
      </c>
      <c r="E79">
        <f>GT_NG!Q79</f>
        <v>7.6603136308805801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724.26375998658966</v>
      </c>
      <c r="P79" s="37">
        <v>55.14261190848373</v>
      </c>
      <c r="Q79" s="37">
        <v>0</v>
      </c>
      <c r="R79" s="39">
        <v>0</v>
      </c>
      <c r="S79" s="39">
        <v>0</v>
      </c>
      <c r="T79" s="38">
        <f>SUMPRODUCT(LTA!J79:AN79,LTA!J$101:AN$101,LTA!J$104:AN$104)</f>
        <v>18</v>
      </c>
      <c r="U79" s="38">
        <f>SUMPRODUCT(LTA!J79:AN79,LTA!J$102:AN$102,LTA!J$104:AN$104)</f>
        <v>79.509999999999991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78.260000000000005</v>
      </c>
      <c r="Z79" s="35">
        <f>IEX!O79</f>
        <v>0</v>
      </c>
      <c r="AA79" s="76">
        <f>STOA!I79</f>
        <v>0</v>
      </c>
      <c r="AB79" s="76">
        <f>-STOA!O79</f>
        <v>-120.5</v>
      </c>
      <c r="AC79">
        <f t="shared" si="3"/>
        <v>11.159903244267145</v>
      </c>
      <c r="AD79">
        <f t="shared" si="4"/>
        <v>1075.3792322816869</v>
      </c>
      <c r="AE79">
        <f>'IDT-1'!C79</f>
        <v>0</v>
      </c>
      <c r="AF79" s="25"/>
      <c r="AG79">
        <f t="shared" si="5"/>
        <v>1075.3792322816869</v>
      </c>
      <c r="AI79" s="35">
        <f>PXIL!I79</f>
        <v>0</v>
      </c>
      <c r="AJ79" s="35">
        <f>PXIL!O79</f>
        <v>0</v>
      </c>
      <c r="AK79" s="35">
        <f>RTM_IEX!I79</f>
        <v>182.22</v>
      </c>
      <c r="AL79" s="35">
        <f>RTM_IEX!O79</f>
        <v>0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6.1824500000000002</v>
      </c>
      <c r="E80">
        <f>GT_NG!Q80</f>
        <v>7.6603136308805801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719.21588898082746</v>
      </c>
      <c r="P80" s="37">
        <v>55.14261190848373</v>
      </c>
      <c r="Q80" s="37">
        <v>0</v>
      </c>
      <c r="R80" s="39">
        <v>0</v>
      </c>
      <c r="S80" s="39">
        <v>0</v>
      </c>
      <c r="T80" s="38">
        <f>SUMPRODUCT(LTA!J80:AN80,LTA!J$101:AN$101,LTA!J$104:AN$104)</f>
        <v>18.329999999999998</v>
      </c>
      <c r="U80" s="38">
        <f>SUMPRODUCT(LTA!J80:AN80,LTA!J$102:AN$102,LTA!J$104:AN$104)</f>
        <v>79.509999999999991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60.88</v>
      </c>
      <c r="Z80" s="35">
        <f>IEX!O80</f>
        <v>0</v>
      </c>
      <c r="AA80" s="76">
        <f>STOA!I80</f>
        <v>0</v>
      </c>
      <c r="AB80" s="76">
        <f>-STOA!O80</f>
        <v>-120.5</v>
      </c>
      <c r="AC80">
        <f t="shared" si="3"/>
        <v>11.377817127818744</v>
      </c>
      <c r="AD80">
        <f t="shared" si="4"/>
        <v>1101.103447392373</v>
      </c>
      <c r="AE80">
        <f>'IDT-1'!C80</f>
        <v>0</v>
      </c>
      <c r="AF80" s="25"/>
      <c r="AG80">
        <f t="shared" si="5"/>
        <v>1101.103447392373</v>
      </c>
      <c r="AI80" s="35">
        <f>PXIL!I80</f>
        <v>0</v>
      </c>
      <c r="AJ80" s="35">
        <f>PXIL!O80</f>
        <v>0</v>
      </c>
      <c r="AK80" s="35">
        <f>RTM_IEX!I80</f>
        <v>230.26</v>
      </c>
      <c r="AL80" s="35">
        <f>RTM_IEX!O80</f>
        <v>0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6.1824500000000002</v>
      </c>
      <c r="E81">
        <f>GT_NG!Q81</f>
        <v>7.6603136308805801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56.897956178160911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720.16325492285648</v>
      </c>
      <c r="P81" s="37">
        <v>55.14261190848373</v>
      </c>
      <c r="Q81" s="37">
        <v>0</v>
      </c>
      <c r="R81" s="39">
        <v>0</v>
      </c>
      <c r="S81" s="39">
        <v>0</v>
      </c>
      <c r="T81" s="38">
        <f>SUMPRODUCT(LTA!J81:AN81,LTA!J$101:AN$101,LTA!J$104:AN$104)</f>
        <v>18.670000000000002</v>
      </c>
      <c r="U81" s="38">
        <f>SUMPRODUCT(LTA!J81:AN81,LTA!J$102:AN$102,LTA!J$104:AN$104)</f>
        <v>79.509999999999991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27.48</v>
      </c>
      <c r="Z81" s="35">
        <f>IEX!O81</f>
        <v>0</v>
      </c>
      <c r="AA81" s="76">
        <f>STOA!I81</f>
        <v>0</v>
      </c>
      <c r="AB81" s="76">
        <f>-STOA!O81</f>
        <v>-120.5</v>
      </c>
      <c r="AC81">
        <f t="shared" si="3"/>
        <v>10.543573833628338</v>
      </c>
      <c r="AD81">
        <f t="shared" si="4"/>
        <v>1002.6230128067534</v>
      </c>
      <c r="AE81">
        <f>'IDT-1'!C81</f>
        <v>4.6970000000000001</v>
      </c>
      <c r="AF81" s="25"/>
      <c r="AG81">
        <f t="shared" si="5"/>
        <v>1007.3200128067534</v>
      </c>
      <c r="AI81" s="35">
        <f>PXIL!I81</f>
        <v>0</v>
      </c>
      <c r="AJ81" s="35">
        <f>PXIL!O81</f>
        <v>0</v>
      </c>
      <c r="AK81" s="35">
        <f>RTM_IEX!I81</f>
        <v>161.96</v>
      </c>
      <c r="AL81" s="35">
        <f>RTM_IEX!O81</f>
        <v>0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6.1824500000000002</v>
      </c>
      <c r="E82">
        <f>GT_NG!Q82</f>
        <v>7.889449003517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79.989999999999995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701.20399753417064</v>
      </c>
      <c r="P82" s="37">
        <v>55.14261190848373</v>
      </c>
      <c r="Q82" s="37">
        <v>0</v>
      </c>
      <c r="R82" s="39">
        <v>0</v>
      </c>
      <c r="S82" s="39">
        <v>0</v>
      </c>
      <c r="T82" s="38">
        <f>SUMPRODUCT(LTA!J82:AN82,LTA!J$101:AN$101,LTA!J$104:AN$104)</f>
        <v>18.670000000000002</v>
      </c>
      <c r="U82" s="38">
        <f>SUMPRODUCT(LTA!J82:AN82,LTA!J$102:AN$102,LTA!J$104:AN$104)</f>
        <v>79.509999999999991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19.28</v>
      </c>
      <c r="Z82" s="35">
        <f>IEX!O82</f>
        <v>0</v>
      </c>
      <c r="AA82" s="76">
        <f>STOA!I82</f>
        <v>0</v>
      </c>
      <c r="AB82" s="76">
        <f>-STOA!O82</f>
        <v>-120.5</v>
      </c>
      <c r="AC82">
        <f t="shared" si="3"/>
        <v>10.381721976796973</v>
      </c>
      <c r="AD82">
        <f t="shared" si="4"/>
        <v>983.51678646937444</v>
      </c>
      <c r="AE82">
        <f>'IDT-1'!C82</f>
        <v>14.132999999999999</v>
      </c>
      <c r="AF82" s="25"/>
      <c r="AG82">
        <f t="shared" si="5"/>
        <v>997.64978646937448</v>
      </c>
      <c r="AI82" s="35">
        <f>PXIL!I82</f>
        <v>0</v>
      </c>
      <c r="AJ82" s="35">
        <f>PXIL!O82</f>
        <v>0</v>
      </c>
      <c r="AK82" s="35">
        <f>RTM_IEX!I82</f>
        <v>146.53</v>
      </c>
      <c r="AL82" s="35">
        <f>RTM_IEX!O82</f>
        <v>0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6.1824500000000002</v>
      </c>
      <c r="E83">
        <f>GT_NG!Q83</f>
        <v>7.889449003517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97.598563808262526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689.38565210880643</v>
      </c>
      <c r="P83" s="37">
        <v>55.14261190848373</v>
      </c>
      <c r="Q83" s="37">
        <v>16.257365094798249</v>
      </c>
      <c r="R83" s="39">
        <v>0</v>
      </c>
      <c r="S83" s="39">
        <v>0</v>
      </c>
      <c r="T83" s="38">
        <f>SUMPRODUCT(LTA!J83:AN83,LTA!J$101:AN$101,LTA!J$104:AN$104)</f>
        <v>18.329999999999998</v>
      </c>
      <c r="U83" s="38">
        <f>SUMPRODUCT(LTA!J83:AN83,LTA!J$102:AN$102,LTA!J$104:AN$104)</f>
        <v>79.509999999999991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43.38</v>
      </c>
      <c r="Z83" s="35">
        <f>IEX!O83</f>
        <v>0</v>
      </c>
      <c r="AA83" s="76">
        <f>STOA!I83</f>
        <v>0</v>
      </c>
      <c r="AB83" s="76">
        <f>-STOA!O83</f>
        <v>-192.8</v>
      </c>
      <c r="AC83">
        <f t="shared" si="3"/>
        <v>11.103618381519103</v>
      </c>
      <c r="AD83">
        <f t="shared" si="4"/>
        <v>923.52247354234885</v>
      </c>
      <c r="AE83">
        <f>'IDT-1'!C83</f>
        <v>27.399000000000001</v>
      </c>
      <c r="AF83" s="25"/>
      <c r="AG83">
        <f t="shared" si="5"/>
        <v>950.92147354234885</v>
      </c>
      <c r="AI83" s="35">
        <f>PXIL!I83</f>
        <v>0</v>
      </c>
      <c r="AJ83" s="35">
        <f>PXIL!O83</f>
        <v>0</v>
      </c>
      <c r="AK83" s="35">
        <f>RTM_IEX!I83</f>
        <v>113.75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6.1824500000000002</v>
      </c>
      <c r="E84">
        <f>GT_NG!Q84</f>
        <v>7.889449003517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97.598563808262526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666.42797063899206</v>
      </c>
      <c r="P84" s="37">
        <v>55.14261190848373</v>
      </c>
      <c r="Q84" s="37">
        <v>16.257365094798249</v>
      </c>
      <c r="R84" s="39">
        <v>0</v>
      </c>
      <c r="S84" s="39">
        <v>0</v>
      </c>
      <c r="T84" s="38">
        <f>SUMPRODUCT(LTA!J84:AN84,LTA!J$101:AN$101,LTA!J$104:AN$104)</f>
        <v>17.670000000000002</v>
      </c>
      <c r="U84" s="38">
        <f>SUMPRODUCT(LTA!J84:AN84,LTA!J$102:AN$102,LTA!J$104:AN$104)</f>
        <v>79.509999999999991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43.38</v>
      </c>
      <c r="Z84" s="35">
        <f>IEX!O84</f>
        <v>0</v>
      </c>
      <c r="AA84" s="76">
        <f>STOA!I84</f>
        <v>0</v>
      </c>
      <c r="AB84" s="76">
        <f>-STOA!O84</f>
        <v>-192.8</v>
      </c>
      <c r="AC84">
        <f t="shared" si="3"/>
        <v>10.799977857172662</v>
      </c>
      <c r="AD84">
        <f t="shared" si="4"/>
        <v>887.67843259688095</v>
      </c>
      <c r="AE84">
        <f>'IDT-1'!C84</f>
        <v>35.469000000000001</v>
      </c>
      <c r="AF84" s="25"/>
      <c r="AG84">
        <f t="shared" si="5"/>
        <v>923.147432596881</v>
      </c>
      <c r="AI84" s="35">
        <f>PXIL!I84</f>
        <v>0</v>
      </c>
      <c r="AJ84" s="35">
        <f>PXIL!O84</f>
        <v>0</v>
      </c>
      <c r="AK84" s="35">
        <f>RTM_IEX!I84</f>
        <v>101.22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6.1824500000000002</v>
      </c>
      <c r="E85">
        <f>GT_NG!Q85</f>
        <v>7.889449003517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97.598563808262526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653.10844295429911</v>
      </c>
      <c r="P85" s="37">
        <v>55.14261190848373</v>
      </c>
      <c r="Q85" s="37">
        <v>0</v>
      </c>
      <c r="R85" s="39">
        <v>0</v>
      </c>
      <c r="S85" s="39">
        <v>0</v>
      </c>
      <c r="T85" s="38">
        <f>SUMPRODUCT(LTA!J85:AN85,LTA!J$101:AN$101,LTA!J$104:AN$104)</f>
        <v>14</v>
      </c>
      <c r="U85" s="38">
        <f>SUMPRODUCT(LTA!J85:AN85,LTA!J$102:AN$102,LTA!J$104:AN$104)</f>
        <v>79.509999999999991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28.92</v>
      </c>
      <c r="Z85" s="35">
        <f>IEX!O85</f>
        <v>0</v>
      </c>
      <c r="AA85" s="76">
        <f>STOA!I85</f>
        <v>0</v>
      </c>
      <c r="AB85" s="76">
        <f>-STOA!O85</f>
        <v>-192.8</v>
      </c>
      <c r="AC85">
        <f t="shared" si="3"/>
        <v>10.528767957824936</v>
      </c>
      <c r="AD85">
        <f t="shared" si="4"/>
        <v>855.66274971673738</v>
      </c>
      <c r="AE85">
        <f>'IDT-1'!C85</f>
        <v>44.91</v>
      </c>
      <c r="AF85" s="25"/>
      <c r="AG85">
        <f t="shared" si="5"/>
        <v>900.57274971673735</v>
      </c>
      <c r="AI85" s="35">
        <f>PXIL!I85</f>
        <v>0</v>
      </c>
      <c r="AJ85" s="35">
        <f>PXIL!O85</f>
        <v>0</v>
      </c>
      <c r="AK85" s="35">
        <f>RTM_IEX!I85</f>
        <v>116.64</v>
      </c>
      <c r="AL85" s="35">
        <f>RTM_IEX!O85</f>
        <v>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6.1824500000000002</v>
      </c>
      <c r="E86">
        <f>GT_NG!Q86</f>
        <v>7.889449003517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97.598563808262526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658.28180410165112</v>
      </c>
      <c r="P86" s="37">
        <v>55.14261190848373</v>
      </c>
      <c r="Q86" s="37">
        <v>0</v>
      </c>
      <c r="R86" s="39">
        <v>0</v>
      </c>
      <c r="S86" s="39">
        <v>0</v>
      </c>
      <c r="T86" s="38">
        <f>SUMPRODUCT(LTA!J86:AN86,LTA!J$101:AN$101,LTA!J$104:AN$104)</f>
        <v>14</v>
      </c>
      <c r="U86" s="38">
        <f>SUMPRODUCT(LTA!J86:AN86,LTA!J$102:AN$102,LTA!J$104:AN$104)</f>
        <v>79.509999999999991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33.74</v>
      </c>
      <c r="Z86" s="35">
        <f>IEX!O86</f>
        <v>0</v>
      </c>
      <c r="AA86" s="76">
        <f>STOA!I86</f>
        <v>0</v>
      </c>
      <c r="AB86" s="76">
        <f>-STOA!O86</f>
        <v>-192.8</v>
      </c>
      <c r="AC86">
        <f t="shared" si="3"/>
        <v>10.491248191462692</v>
      </c>
      <c r="AD86">
        <f t="shared" si="4"/>
        <v>851.23363063045178</v>
      </c>
      <c r="AE86">
        <f>'IDT-1'!C86</f>
        <v>51.86</v>
      </c>
      <c r="AF86" s="25"/>
      <c r="AG86">
        <f t="shared" si="5"/>
        <v>903.0936306304518</v>
      </c>
      <c r="AI86" s="35">
        <f>PXIL!I86</f>
        <v>0</v>
      </c>
      <c r="AJ86" s="35">
        <f>PXIL!O86</f>
        <v>0</v>
      </c>
      <c r="AK86" s="35">
        <f>RTM_IEX!I86</f>
        <v>102.18</v>
      </c>
      <c r="AL86" s="35">
        <f>RTM_IEX!O86</f>
        <v>0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6.1824500000000002</v>
      </c>
      <c r="E87">
        <f>GT_NG!Q87</f>
        <v>7.889449003517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97.598563808262526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652.01625906001607</v>
      </c>
      <c r="P87" s="37">
        <v>55.14261190848373</v>
      </c>
      <c r="Q87" s="37">
        <v>0</v>
      </c>
      <c r="R87" s="39">
        <v>0</v>
      </c>
      <c r="S87" s="39">
        <v>0</v>
      </c>
      <c r="T87" s="38">
        <f>SUMPRODUCT(LTA!J87:AN87,LTA!J$101:AN$101,LTA!J$104:AN$104)</f>
        <v>14</v>
      </c>
      <c r="U87" s="38">
        <f>SUMPRODUCT(LTA!J87:AN87,LTA!J$102:AN$102,LTA!J$104:AN$104)</f>
        <v>79.509999999999991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38.56</v>
      </c>
      <c r="Z87" s="35">
        <f>IEX!O87</f>
        <v>0</v>
      </c>
      <c r="AA87" s="76">
        <f>STOA!I87</f>
        <v>0</v>
      </c>
      <c r="AB87" s="76">
        <f>-STOA!O87</f>
        <v>-192.8</v>
      </c>
      <c r="AC87">
        <f t="shared" si="3"/>
        <v>10.292877613112957</v>
      </c>
      <c r="AD87">
        <f t="shared" si="4"/>
        <v>827.81645616716628</v>
      </c>
      <c r="AE87">
        <f>'IDT-1'!C87</f>
        <v>62.936999999999998</v>
      </c>
      <c r="AF87" s="25"/>
      <c r="AG87">
        <f t="shared" si="5"/>
        <v>890.75345616716629</v>
      </c>
      <c r="AI87" s="35">
        <f>PXIL!I87</f>
        <v>0</v>
      </c>
      <c r="AJ87" s="35">
        <f>PXIL!O87</f>
        <v>0</v>
      </c>
      <c r="AK87" s="35">
        <f>RTM_IEX!I87</f>
        <v>80.010000000000005</v>
      </c>
      <c r="AL87" s="35">
        <f>RTM_IEX!O87</f>
        <v>0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6.1824500000000002</v>
      </c>
      <c r="E88">
        <f>GT_NG!Q88</f>
        <v>7.889449003517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97.598563808262526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643.11653108900146</v>
      </c>
      <c r="P88" s="37">
        <v>55.14261190848373</v>
      </c>
      <c r="Q88" s="37">
        <v>0</v>
      </c>
      <c r="R88" s="39">
        <v>0</v>
      </c>
      <c r="S88" s="39">
        <v>0</v>
      </c>
      <c r="T88" s="38">
        <f>SUMPRODUCT(LTA!J88:AN88,LTA!J$101:AN$101,LTA!J$104:AN$104)</f>
        <v>14</v>
      </c>
      <c r="U88" s="38">
        <f>SUMPRODUCT(LTA!J88:AN88,LTA!J$102:AN$102,LTA!J$104:AN$104)</f>
        <v>79.509999999999991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24.1</v>
      </c>
      <c r="Z88" s="35">
        <f>IEX!O88</f>
        <v>0</v>
      </c>
      <c r="AA88" s="76">
        <f>STOA!I88</f>
        <v>0</v>
      </c>
      <c r="AB88" s="76">
        <f>-STOA!O88</f>
        <v>-192.8</v>
      </c>
      <c r="AC88">
        <f t="shared" si="3"/>
        <v>10.201907898156437</v>
      </c>
      <c r="AD88">
        <f t="shared" si="4"/>
        <v>817.0776979111082</v>
      </c>
      <c r="AE88">
        <f>'IDT-1'!C88</f>
        <v>58.063000000000002</v>
      </c>
      <c r="AF88" s="25"/>
      <c r="AG88">
        <f t="shared" si="5"/>
        <v>875.14069791110819</v>
      </c>
      <c r="AI88" s="35">
        <f>PXIL!I88</f>
        <v>0</v>
      </c>
      <c r="AJ88" s="35">
        <f>PXIL!O88</f>
        <v>0</v>
      </c>
      <c r="AK88" s="35">
        <f>RTM_IEX!I88</f>
        <v>92.54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6.1824500000000002</v>
      </c>
      <c r="E89">
        <f>GT_NG!Q89</f>
        <v>7.889449003517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97.598563808262526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643.39082007450884</v>
      </c>
      <c r="P89" s="37">
        <v>55.14261190848373</v>
      </c>
      <c r="Q89" s="37">
        <v>0</v>
      </c>
      <c r="R89" s="39">
        <v>0</v>
      </c>
      <c r="S89" s="39">
        <v>0</v>
      </c>
      <c r="T89" s="38">
        <f>SUMPRODUCT(LTA!J89:AN89,LTA!J$101:AN$101,LTA!J$104:AN$104)</f>
        <v>14</v>
      </c>
      <c r="U89" s="38">
        <f>SUMPRODUCT(LTA!J89:AN89,LTA!J$102:AN$102,LTA!J$104:AN$104)</f>
        <v>79.509999999999991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33.74</v>
      </c>
      <c r="Z89" s="35">
        <f>IEX!O89</f>
        <v>0</v>
      </c>
      <c r="AA89" s="76">
        <f>STOA!I89</f>
        <v>0</v>
      </c>
      <c r="AB89" s="76">
        <f>-STOA!O89</f>
        <v>-192.8</v>
      </c>
      <c r="AC89">
        <f t="shared" si="3"/>
        <v>10.382375925634697</v>
      </c>
      <c r="AD89">
        <f t="shared" si="4"/>
        <v>838.38151886913749</v>
      </c>
      <c r="AE89">
        <f>'IDT-1'!C89</f>
        <v>48.832000000000001</v>
      </c>
      <c r="AF89" s="25"/>
      <c r="AG89">
        <f t="shared" si="5"/>
        <v>887.21351886913749</v>
      </c>
      <c r="AI89" s="35">
        <f>PXIL!I89</f>
        <v>0</v>
      </c>
      <c r="AJ89" s="35">
        <f>PXIL!O89</f>
        <v>0</v>
      </c>
      <c r="AK89" s="35">
        <f>RTM_IEX!I89</f>
        <v>104.11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6.1824500000000002</v>
      </c>
      <c r="E90">
        <f>GT_NG!Q90</f>
        <v>8.11164910281971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97.598563808262526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637.33794974715931</v>
      </c>
      <c r="P90" s="37">
        <v>55.14261190848373</v>
      </c>
      <c r="Q90" s="37">
        <v>0</v>
      </c>
      <c r="R90" s="39">
        <v>0</v>
      </c>
      <c r="S90" s="39">
        <v>0</v>
      </c>
      <c r="T90" s="38">
        <f>SUMPRODUCT(LTA!J90:AN90,LTA!J$101:AN$101,LTA!J$104:AN$104)</f>
        <v>14</v>
      </c>
      <c r="U90" s="38">
        <f>SUMPRODUCT(LTA!J90:AN90,LTA!J$102:AN$102,LTA!J$104:AN$104)</f>
        <v>79.509999999999991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33.74</v>
      </c>
      <c r="Z90" s="35">
        <f>IEX!O90</f>
        <v>0</v>
      </c>
      <c r="AA90" s="76">
        <f>STOA!I90</f>
        <v>0</v>
      </c>
      <c r="AB90" s="76">
        <f>-STOA!O90</f>
        <v>-192.8</v>
      </c>
      <c r="AC90">
        <f t="shared" si="3"/>
        <v>10.357674295719104</v>
      </c>
      <c r="AD90">
        <f t="shared" si="4"/>
        <v>835.46555027100612</v>
      </c>
      <c r="AE90">
        <f>'IDT-1'!C90</f>
        <v>45.494</v>
      </c>
      <c r="AF90" s="25"/>
      <c r="AG90">
        <f t="shared" si="5"/>
        <v>880.95955027100615</v>
      </c>
      <c r="AI90" s="35">
        <f>PXIL!I90</f>
        <v>0</v>
      </c>
      <c r="AJ90" s="35">
        <f>PXIL!O90</f>
        <v>0</v>
      </c>
      <c r="AK90" s="35">
        <f>RTM_IEX!I90</f>
        <v>107</v>
      </c>
      <c r="AL90" s="35">
        <f>RTM_IEX!O90</f>
        <v>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6.1824500000000002</v>
      </c>
      <c r="E91">
        <f>GT_NG!Q91</f>
        <v>8.11164910281971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97.598563808262526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628.63379722208981</v>
      </c>
      <c r="P91" s="37">
        <v>55.14261190848373</v>
      </c>
      <c r="Q91" s="37">
        <v>0</v>
      </c>
      <c r="R91" s="39">
        <v>0</v>
      </c>
      <c r="S91" s="39">
        <v>0</v>
      </c>
      <c r="T91" s="38">
        <f>SUMPRODUCT(LTA!J91:AN91,LTA!J$101:AN$101,LTA!J$104:AN$104)</f>
        <v>14</v>
      </c>
      <c r="U91" s="38">
        <f>SUMPRODUCT(LTA!J91:AN91,LTA!J$102:AN$102,LTA!J$104:AN$104)</f>
        <v>79.509999999999991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110.86</v>
      </c>
      <c r="Z91" s="35">
        <f>IEX!O91</f>
        <v>0</v>
      </c>
      <c r="AA91" s="76">
        <f>STOA!I91</f>
        <v>0</v>
      </c>
      <c r="AB91" s="76">
        <f>-STOA!O91</f>
        <v>-223.37</v>
      </c>
      <c r="AC91">
        <f t="shared" si="3"/>
        <v>11.264242706158379</v>
      </c>
      <c r="AD91">
        <f t="shared" si="4"/>
        <v>881.08482933549737</v>
      </c>
      <c r="AE91">
        <f>'IDT-1'!C91</f>
        <v>0</v>
      </c>
      <c r="AF91" s="25"/>
      <c r="AG91">
        <f t="shared" si="5"/>
        <v>881.08482933549737</v>
      </c>
      <c r="AI91" s="35">
        <f>PXIL!I91</f>
        <v>0</v>
      </c>
      <c r="AJ91" s="35">
        <f>PXIL!O91</f>
        <v>0</v>
      </c>
      <c r="AK91" s="35">
        <f>RTM_IEX!I91</f>
        <v>115.68</v>
      </c>
      <c r="AL91" s="35">
        <f>RTM_IEX!O91</f>
        <v>0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6.1824500000000002</v>
      </c>
      <c r="E92">
        <f>GT_NG!Q92</f>
        <v>8.11164910281971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97.598563808262526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628.63379722208981</v>
      </c>
      <c r="P92" s="37">
        <v>55.14261190848373</v>
      </c>
      <c r="Q92" s="37">
        <v>0</v>
      </c>
      <c r="R92" s="39">
        <v>0</v>
      </c>
      <c r="S92" s="39">
        <v>0</v>
      </c>
      <c r="T92" s="38">
        <f>SUMPRODUCT(LTA!J92:AN92,LTA!J$101:AN$101,LTA!J$104:AN$104)</f>
        <v>14</v>
      </c>
      <c r="U92" s="38">
        <f>SUMPRODUCT(LTA!J92:AN92,LTA!J$102:AN$102,LTA!J$104:AN$104)</f>
        <v>79.509999999999991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110.86</v>
      </c>
      <c r="Z92" s="35">
        <f>IEX!O92</f>
        <v>0</v>
      </c>
      <c r="AA92" s="76">
        <f>STOA!I92</f>
        <v>0</v>
      </c>
      <c r="AB92" s="76">
        <f>-STOA!O92</f>
        <v>-223.37</v>
      </c>
      <c r="AC92">
        <f t="shared" si="3"/>
        <v>11.231818706158379</v>
      </c>
      <c r="AD92">
        <f t="shared" si="4"/>
        <v>877.25725333549724</v>
      </c>
      <c r="AE92">
        <f>'IDT-1'!C92</f>
        <v>0</v>
      </c>
      <c r="AF92" s="25"/>
      <c r="AG92">
        <f t="shared" si="5"/>
        <v>877.25725333549724</v>
      </c>
      <c r="AI92" s="35">
        <f>PXIL!I92</f>
        <v>0</v>
      </c>
      <c r="AJ92" s="35">
        <f>PXIL!O92</f>
        <v>0</v>
      </c>
      <c r="AK92" s="35">
        <f>RTM_IEX!I92</f>
        <v>111.82</v>
      </c>
      <c r="AL92" s="35">
        <f>RTM_IEX!O92</f>
        <v>0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6.1824500000000002</v>
      </c>
      <c r="E93">
        <f>GT_NG!Q93</f>
        <v>8.11164910281971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97.598563808262526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626.53065048057726</v>
      </c>
      <c r="P93" s="37">
        <v>55.14261190848373</v>
      </c>
      <c r="Q93" s="37">
        <v>17.632540345821322</v>
      </c>
      <c r="R93" s="39">
        <v>0</v>
      </c>
      <c r="S93" s="39">
        <v>0</v>
      </c>
      <c r="T93" s="38">
        <f>SUMPRODUCT(LTA!J93:AN93,LTA!J$101:AN$101,LTA!J$104:AN$104)</f>
        <v>14</v>
      </c>
      <c r="U93" s="38">
        <f>SUMPRODUCT(LTA!J93:AN93,LTA!J$102:AN$102,LTA!J$104:AN$104)</f>
        <v>79.509999999999991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125.32</v>
      </c>
      <c r="Z93" s="35">
        <f>IEX!O93</f>
        <v>0</v>
      </c>
      <c r="AA93" s="76">
        <f>STOA!I93</f>
        <v>0</v>
      </c>
      <c r="AB93" s="76">
        <f>-STOA!O93</f>
        <v>-223.37</v>
      </c>
      <c r="AC93">
        <f t="shared" si="3"/>
        <v>11.459453612434572</v>
      </c>
      <c r="AD93">
        <f t="shared" si="4"/>
        <v>904.12901203352976</v>
      </c>
      <c r="AE93">
        <f>'IDT-1'!C93</f>
        <v>0</v>
      </c>
      <c r="AF93" s="25"/>
      <c r="AG93">
        <f t="shared" si="5"/>
        <v>904.12901203352976</v>
      </c>
      <c r="AI93" s="35">
        <f>PXIL!I93</f>
        <v>0</v>
      </c>
      <c r="AJ93" s="35">
        <f>PXIL!O93</f>
        <v>0</v>
      </c>
      <c r="AK93" s="35">
        <f>RTM_IEX!I93</f>
        <v>108.93</v>
      </c>
      <c r="AL93" s="35">
        <f>RTM_IEX!O93</f>
        <v>0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6.1824500000000002</v>
      </c>
      <c r="E94">
        <f>GT_NG!Q94</f>
        <v>8.11164910281971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97.598563808262526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625.88291577690131</v>
      </c>
      <c r="P94" s="37">
        <v>55.14261190848373</v>
      </c>
      <c r="Q94" s="37">
        <v>17.632540345821322</v>
      </c>
      <c r="R94" s="39">
        <v>0</v>
      </c>
      <c r="S94" s="39">
        <v>0</v>
      </c>
      <c r="T94" s="38">
        <f>SUMPRODUCT(LTA!J94:AN94,LTA!J$101:AN$101,LTA!J$104:AN$104)</f>
        <v>14</v>
      </c>
      <c r="U94" s="38">
        <f>SUMPRODUCT(LTA!J94:AN94,LTA!J$102:AN$102,LTA!J$104:AN$104)</f>
        <v>79.509999999999991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130.13999999999999</v>
      </c>
      <c r="Z94" s="35">
        <f>IEX!O94</f>
        <v>0</v>
      </c>
      <c r="AA94" s="76">
        <f>STOA!I94</f>
        <v>0</v>
      </c>
      <c r="AB94" s="76">
        <f>-STOA!O94</f>
        <v>-223.37</v>
      </c>
      <c r="AC94">
        <f t="shared" si="3"/>
        <v>11.478288640923692</v>
      </c>
      <c r="AD94">
        <f t="shared" si="4"/>
        <v>906.3524423013647</v>
      </c>
      <c r="AE94">
        <f>'IDT-1'!C94</f>
        <v>0</v>
      </c>
      <c r="AF94" s="25"/>
      <c r="AG94">
        <f t="shared" si="5"/>
        <v>906.3524423013647</v>
      </c>
      <c r="AI94" s="35">
        <f>PXIL!I94</f>
        <v>0</v>
      </c>
      <c r="AJ94" s="35">
        <f>PXIL!O94</f>
        <v>0</v>
      </c>
      <c r="AK94" s="35">
        <f>RTM_IEX!I94</f>
        <v>107</v>
      </c>
      <c r="AL94" s="35">
        <f>RTM_IEX!O94</f>
        <v>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6.1824500000000002</v>
      </c>
      <c r="E95">
        <f>GT_NG!Q95</f>
        <v>8.11164910281971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97.598563808262526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628.23841485753564</v>
      </c>
      <c r="P95" s="37">
        <v>55.14261190848373</v>
      </c>
      <c r="Q95" s="37">
        <v>16.13</v>
      </c>
      <c r="R95" s="39">
        <v>0</v>
      </c>
      <c r="S95" s="39">
        <v>0</v>
      </c>
      <c r="T95" s="38">
        <f>SUMPRODUCT(LTA!J95:AN95,LTA!J$101:AN$101,LTA!J$104:AN$104)</f>
        <v>14</v>
      </c>
      <c r="U95" s="38">
        <f>SUMPRODUCT(LTA!J95:AN95,LTA!J$102:AN$102,LTA!J$104:AN$104)</f>
        <v>79.509999999999991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134.96</v>
      </c>
      <c r="Z95" s="35">
        <f>IEX!O95</f>
        <v>0</v>
      </c>
      <c r="AA95" s="76">
        <f>STOA!I95</f>
        <v>0</v>
      </c>
      <c r="AB95" s="76">
        <f>-STOA!O95</f>
        <v>-223.37</v>
      </c>
      <c r="AC95">
        <f t="shared" si="3"/>
        <v>11.283013494296124</v>
      </c>
      <c r="AD95">
        <f t="shared" si="4"/>
        <v>883.30067618280543</v>
      </c>
      <c r="AE95">
        <f>'IDT-1'!C95</f>
        <v>0</v>
      </c>
      <c r="AF95" s="25"/>
      <c r="AG95">
        <f t="shared" si="5"/>
        <v>883.30067618280543</v>
      </c>
      <c r="AI95" s="35">
        <f>PXIL!I95</f>
        <v>0</v>
      </c>
      <c r="AJ95" s="35">
        <f>PXIL!O95</f>
        <v>0</v>
      </c>
      <c r="AK95" s="35">
        <f>RTM_IEX!I95</f>
        <v>78.08</v>
      </c>
      <c r="AL95" s="35">
        <f>RTM_IEX!O95</f>
        <v>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6.1824500000000002</v>
      </c>
      <c r="E96">
        <f>GT_NG!Q96</f>
        <v>8.11164910281971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97.598563808262526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600.41111485753572</v>
      </c>
      <c r="P96" s="37">
        <v>55.14261190848373</v>
      </c>
      <c r="Q96" s="37">
        <v>16.13</v>
      </c>
      <c r="R96" s="39">
        <v>0</v>
      </c>
      <c r="S96" s="39">
        <v>0</v>
      </c>
      <c r="T96" s="38">
        <f>SUMPRODUCT(LTA!J96:AN96,LTA!J$101:AN$101,LTA!J$104:AN$104)</f>
        <v>14</v>
      </c>
      <c r="U96" s="38">
        <f>SUMPRODUCT(LTA!J96:AN96,LTA!J$102:AN$102,LTA!J$104:AN$104)</f>
        <v>79.509999999999991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139.78</v>
      </c>
      <c r="Z96" s="35">
        <f>IEX!O96</f>
        <v>0</v>
      </c>
      <c r="AA96" s="76">
        <f>STOA!I96</f>
        <v>0</v>
      </c>
      <c r="AB96" s="76">
        <f>-STOA!O96</f>
        <v>-223.37</v>
      </c>
      <c r="AC96">
        <f t="shared" si="3"/>
        <v>11.114112174296125</v>
      </c>
      <c r="AD96">
        <f t="shared" si="4"/>
        <v>863.36227750280557</v>
      </c>
      <c r="AE96">
        <f>'IDT-1'!C96</f>
        <v>0</v>
      </c>
      <c r="AF96" s="25"/>
      <c r="AG96">
        <f t="shared" si="5"/>
        <v>863.36227750280557</v>
      </c>
      <c r="AI96" s="35">
        <f>PXIL!I96</f>
        <v>0</v>
      </c>
      <c r="AJ96" s="35">
        <f>PXIL!O96</f>
        <v>0</v>
      </c>
      <c r="AK96" s="35">
        <f>RTM_IEX!I96</f>
        <v>80.98</v>
      </c>
      <c r="AL96" s="35">
        <f>RTM_IEX!O96</f>
        <v>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6.1824500000000002</v>
      </c>
      <c r="E97">
        <f>GT_NG!Q97</f>
        <v>8.11164910281971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97.598563808262526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650.99048384304297</v>
      </c>
      <c r="P97" s="37">
        <v>55.14261190848373</v>
      </c>
      <c r="Q97" s="37">
        <v>17.63</v>
      </c>
      <c r="R97" s="39">
        <v>0</v>
      </c>
      <c r="S97" s="39">
        <v>0</v>
      </c>
      <c r="T97" s="38">
        <f>SUMPRODUCT(LTA!J97:AN97,LTA!J$101:AN$101,LTA!J$104:AN$104)</f>
        <v>14</v>
      </c>
      <c r="U97" s="38">
        <f>SUMPRODUCT(LTA!J97:AN97,LTA!J$102:AN$102,LTA!J$104:AN$104)</f>
        <v>79.509999999999991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139.78</v>
      </c>
      <c r="Z97" s="35">
        <f>IEX!O97</f>
        <v>0</v>
      </c>
      <c r="AA97" s="76">
        <f>STOA!I97</f>
        <v>0</v>
      </c>
      <c r="AB97" s="76">
        <f>-STOA!O97</f>
        <v>-223.37</v>
      </c>
      <c r="AC97">
        <f t="shared" si="3"/>
        <v>11.098062873774387</v>
      </c>
      <c r="AD97">
        <f t="shared" si="4"/>
        <v>861.46769578883459</v>
      </c>
      <c r="AE97">
        <f>'IDT-1'!C97</f>
        <v>0</v>
      </c>
      <c r="AF97" s="25"/>
      <c r="AG97">
        <f t="shared" si="5"/>
        <v>861.46769578883459</v>
      </c>
      <c r="AI97" s="35">
        <f>PXIL!I97</f>
        <v>0</v>
      </c>
      <c r="AJ97" s="35">
        <f>PXIL!O97</f>
        <v>0</v>
      </c>
      <c r="AK97" s="35">
        <f>RTM_IEX!I97</f>
        <v>26.99</v>
      </c>
      <c r="AL97" s="35">
        <f>RTM_IEX!O97</f>
        <v>0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6.1824500000000002</v>
      </c>
      <c r="E98">
        <f>GT_NG!Q98</f>
        <v>8.11164910281971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97.598563808262526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646.17048384304303</v>
      </c>
      <c r="P98" s="37">
        <v>55.14261190848373</v>
      </c>
      <c r="Q98" s="37">
        <v>17.63</v>
      </c>
      <c r="R98" s="39">
        <v>0</v>
      </c>
      <c r="S98" s="39">
        <v>0</v>
      </c>
      <c r="T98" s="38">
        <f>SUMPRODUCT(LTA!J98:AN98,LTA!J$101:AN$101,LTA!J$104:AN$104)</f>
        <v>14</v>
      </c>
      <c r="U98" s="38">
        <f>SUMPRODUCT(LTA!J98:AN98,LTA!J$102:AN$102,LTA!J$104:AN$104)</f>
        <v>79.509999999999991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134.96</v>
      </c>
      <c r="Z98" s="35">
        <f>IEX!O98</f>
        <v>0</v>
      </c>
      <c r="AA98" s="76">
        <f>STOA!I98</f>
        <v>0</v>
      </c>
      <c r="AB98" s="76">
        <f>-STOA!O98</f>
        <v>-223.37</v>
      </c>
      <c r="AC98">
        <f t="shared" si="3"/>
        <v>11.025234873774385</v>
      </c>
      <c r="AD98">
        <f t="shared" si="4"/>
        <v>852.87052378883459</v>
      </c>
      <c r="AE98">
        <f>'IDT-1'!C98</f>
        <v>0</v>
      </c>
      <c r="AF98" s="25"/>
      <c r="AG98">
        <f t="shared" si="5"/>
        <v>852.87052378883459</v>
      </c>
      <c r="AI98" s="35">
        <f>PXIL!I98</f>
        <v>0</v>
      </c>
      <c r="AJ98" s="35">
        <f>PXIL!O98</f>
        <v>0</v>
      </c>
      <c r="AK98" s="35">
        <f>RTM_IEX!I98</f>
        <v>27.96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0.14837880000000017</v>
      </c>
      <c r="E99">
        <f t="shared" si="6"/>
        <v>0.18972754293168981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1.5517888549849697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14.948611218918771</v>
      </c>
      <c r="P99" s="37">
        <f t="shared" si="6"/>
        <v>1.3774680618862782</v>
      </c>
      <c r="Q99" s="37">
        <f t="shared" si="6"/>
        <v>3.3824952720309782E-2</v>
      </c>
      <c r="R99" s="39">
        <f t="shared" si="6"/>
        <v>0.28340065432856482</v>
      </c>
      <c r="S99" s="39">
        <f t="shared" si="6"/>
        <v>0</v>
      </c>
      <c r="T99" s="38">
        <f t="shared" si="6"/>
        <v>1.9496324999999999</v>
      </c>
      <c r="U99" s="38">
        <f t="shared" si="6"/>
        <v>1.9256075000000015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0.62412750000000017</v>
      </c>
      <c r="Z99" s="35">
        <f t="shared" si="6"/>
        <v>-0.11475</v>
      </c>
      <c r="AA99" s="76">
        <f t="shared" si="6"/>
        <v>0</v>
      </c>
      <c r="AB99" s="76">
        <f t="shared" si="6"/>
        <v>-1.64236</v>
      </c>
      <c r="AC99">
        <f t="shared" si="6"/>
        <v>0.21611958928844385</v>
      </c>
      <c r="AD99">
        <f t="shared" si="6"/>
        <v>21.822620496482141</v>
      </c>
      <c r="AE99">
        <f t="shared" si="6"/>
        <v>-0.4460075</v>
      </c>
      <c r="AG99">
        <f t="shared" si="6"/>
        <v>21.37661299648213</v>
      </c>
      <c r="AI99">
        <f t="shared" si="6"/>
        <v>0</v>
      </c>
      <c r="AJ99">
        <f t="shared" si="6"/>
        <v>0</v>
      </c>
      <c r="AK99">
        <f t="shared" si="6"/>
        <v>0.84328249999999993</v>
      </c>
      <c r="AL99">
        <f t="shared" si="6"/>
        <v>-0.08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45582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TWEPL!R3</f>
        <v>7.9738499999999997</v>
      </c>
      <c r="E3">
        <f>GT_NG!T3</f>
        <v>11.149266131265579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469.43891372512996</v>
      </c>
      <c r="P3" s="37">
        <v>75.137129212195305</v>
      </c>
      <c r="Q3" s="37">
        <v>0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363.77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181.06</v>
      </c>
      <c r="AB3" s="76">
        <f>-STOA!P3</f>
        <v>0</v>
      </c>
      <c r="AC3">
        <f>SUMIF(B3:AB3,"&gt;0")*$AC$2-SUMIF(B3:AB3,"&lt;0")*($AC$2/(1-$AC$2))+SUMIF(AI3:AR3,"&gt;0")*$AC$2-SUMIF(AI3:AR3,"&lt;0")*($AC$2/(1-$AC$2))</f>
        <v>10.363240936176162</v>
      </c>
      <c r="AD3">
        <f>SUM(B3:AB3,AI3:AV3)-AC3</f>
        <v>1223.3559181324147</v>
      </c>
      <c r="AE3">
        <f>'IDT-1'!F3</f>
        <v>0</v>
      </c>
      <c r="AF3" s="25"/>
      <c r="AG3">
        <f>SUM(AD3:AF3)</f>
        <v>1223.3559181324147</v>
      </c>
      <c r="AI3" s="35">
        <f>PXIL!J3</f>
        <v>0</v>
      </c>
      <c r="AJ3" s="35">
        <f>PXIL!P3</f>
        <v>0</v>
      </c>
      <c r="AK3" s="35">
        <f>RTM_IEX!J3</f>
        <v>75.19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7.9738499999999997</v>
      </c>
      <c r="E4">
        <f>GT_NG!T4</f>
        <v>11.149266131265579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464.52220578862199</v>
      </c>
      <c r="P4" s="37">
        <v>75.137129212195305</v>
      </c>
      <c r="Q4" s="37">
        <v>0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363.61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181.06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10.247768589509496</v>
      </c>
      <c r="AD4">
        <f t="shared" ref="AD4:AD67" si="1">SUM(B4:AB4,AI4:AV4)-AC4</f>
        <v>1209.7246825425734</v>
      </c>
      <c r="AE4">
        <f>'IDT-1'!F4</f>
        <v>0</v>
      </c>
      <c r="AF4" s="25"/>
      <c r="AG4">
        <f t="shared" ref="AG4:AG67" si="2">SUM(AD4:AF4)</f>
        <v>1209.7246825425734</v>
      </c>
      <c r="AI4" s="35">
        <f>PXIL!J4</f>
        <v>0</v>
      </c>
      <c r="AJ4" s="35">
        <f>PXIL!P4</f>
        <v>0</v>
      </c>
      <c r="AK4" s="35">
        <f>RTM_IEX!J4</f>
        <v>66.52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7.9738499999999997</v>
      </c>
      <c r="E5">
        <f>GT_NG!T5</f>
        <v>11.149266131265579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458.96876007433633</v>
      </c>
      <c r="P5" s="37">
        <v>75.137129212195305</v>
      </c>
      <c r="Q5" s="37">
        <v>0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363.44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181.06</v>
      </c>
      <c r="AB5" s="76">
        <f>-STOA!P5</f>
        <v>0</v>
      </c>
      <c r="AC5">
        <f t="shared" si="0"/>
        <v>10.142991645509495</v>
      </c>
      <c r="AD5">
        <f t="shared" si="1"/>
        <v>1197.3560137722877</v>
      </c>
      <c r="AE5">
        <f>'IDT-1'!F5</f>
        <v>0</v>
      </c>
      <c r="AF5" s="25"/>
      <c r="AG5">
        <f t="shared" si="2"/>
        <v>1197.3560137722877</v>
      </c>
      <c r="AI5" s="35">
        <f>PXIL!J5</f>
        <v>0</v>
      </c>
      <c r="AJ5" s="35">
        <f>PXIL!P5</f>
        <v>0</v>
      </c>
      <c r="AK5" s="35">
        <f>RTM_IEX!J5</f>
        <v>59.77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7.9738499999999997</v>
      </c>
      <c r="E6">
        <f>GT_NG!T6</f>
        <v>11.149266131265579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458.96876007433633</v>
      </c>
      <c r="P6" s="37">
        <v>75.137129212195305</v>
      </c>
      <c r="Q6" s="37">
        <v>0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363.27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0</v>
      </c>
      <c r="AA6" s="76">
        <f>STOA!J6</f>
        <v>181.06</v>
      </c>
      <c r="AB6" s="76">
        <f>-STOA!P6</f>
        <v>0</v>
      </c>
      <c r="AC6">
        <f t="shared" si="0"/>
        <v>9.9876756455094942</v>
      </c>
      <c r="AD6">
        <f t="shared" si="1"/>
        <v>1179.0213297722878</v>
      </c>
      <c r="AE6">
        <f>'IDT-1'!F6</f>
        <v>0</v>
      </c>
      <c r="AF6" s="25"/>
      <c r="AG6">
        <f t="shared" si="2"/>
        <v>1179.0213297722878</v>
      </c>
      <c r="AI6" s="35">
        <f>PXIL!J6</f>
        <v>0</v>
      </c>
      <c r="AJ6" s="35">
        <f>PXIL!P6</f>
        <v>0</v>
      </c>
      <c r="AK6" s="35">
        <f>RTM_IEX!J6</f>
        <v>41.45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7.9738499999999997</v>
      </c>
      <c r="E7">
        <f>GT_NG!T7</f>
        <v>11.149266131265579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464.0829604840971</v>
      </c>
      <c r="P7" s="37">
        <v>75.137129212195305</v>
      </c>
      <c r="Q7" s="37">
        <v>0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362.79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0</v>
      </c>
      <c r="AA7" s="76">
        <f>STOA!J7</f>
        <v>180.97</v>
      </c>
      <c r="AB7" s="76">
        <f>-STOA!P7</f>
        <v>0</v>
      </c>
      <c r="AC7">
        <f t="shared" si="0"/>
        <v>9.9286589289514868</v>
      </c>
      <c r="AD7">
        <f t="shared" si="1"/>
        <v>1172.0545468986065</v>
      </c>
      <c r="AE7">
        <f>'IDT-1'!F7</f>
        <v>0</v>
      </c>
      <c r="AF7" s="25"/>
      <c r="AG7">
        <f t="shared" si="2"/>
        <v>1172.0545468986065</v>
      </c>
      <c r="AI7" s="35">
        <f>PXIL!J7</f>
        <v>0</v>
      </c>
      <c r="AJ7" s="35">
        <f>PXIL!P7</f>
        <v>0</v>
      </c>
      <c r="AK7" s="35">
        <f>RTM_IEX!J7</f>
        <v>29.88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7.9738499999999997</v>
      </c>
      <c r="E8">
        <f>GT_NG!T8</f>
        <v>11.149266131265579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464.0829604840971</v>
      </c>
      <c r="P8" s="37">
        <v>75.137129212195305</v>
      </c>
      <c r="Q8" s="37">
        <v>0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363.12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0</v>
      </c>
      <c r="AA8" s="76">
        <f>STOA!J8</f>
        <v>180.97</v>
      </c>
      <c r="AB8" s="76">
        <f>-STOA!P8</f>
        <v>0</v>
      </c>
      <c r="AC8">
        <f t="shared" si="0"/>
        <v>9.818114928951486</v>
      </c>
      <c r="AD8">
        <f t="shared" si="1"/>
        <v>1159.0050908986066</v>
      </c>
      <c r="AE8">
        <f>'IDT-1'!F8</f>
        <v>0</v>
      </c>
      <c r="AF8" s="25"/>
      <c r="AG8">
        <f t="shared" si="2"/>
        <v>1159.0050908986066</v>
      </c>
      <c r="AI8" s="35">
        <f>PXIL!J8</f>
        <v>0</v>
      </c>
      <c r="AJ8" s="35">
        <f>PXIL!P8</f>
        <v>0</v>
      </c>
      <c r="AK8" s="35">
        <f>RTM_IEX!J8</f>
        <v>16.39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7.9738499999999997</v>
      </c>
      <c r="E9">
        <f>GT_NG!T9</f>
        <v>11.149266131265579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450.73742398745844</v>
      </c>
      <c r="P9" s="37">
        <v>75.137129212195305</v>
      </c>
      <c r="Q9" s="37">
        <v>0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363.29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0</v>
      </c>
      <c r="AA9" s="76">
        <f>STOA!J9</f>
        <v>180.97</v>
      </c>
      <c r="AB9" s="76">
        <f>-STOA!P9</f>
        <v>0</v>
      </c>
      <c r="AC9">
        <f t="shared" si="0"/>
        <v>9.6021884223797223</v>
      </c>
      <c r="AD9">
        <f t="shared" si="1"/>
        <v>1133.5154809085395</v>
      </c>
      <c r="AE9">
        <f>'IDT-1'!F9</f>
        <v>0</v>
      </c>
      <c r="AF9" s="25"/>
      <c r="AG9">
        <f t="shared" si="2"/>
        <v>1133.5154809085395</v>
      </c>
      <c r="AI9" s="35">
        <f>PXIL!J9</f>
        <v>0</v>
      </c>
      <c r="AJ9" s="35">
        <f>PXIL!P9</f>
        <v>0</v>
      </c>
      <c r="AK9" s="35">
        <f>RTM_IEX!J9</f>
        <v>3.86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7.9738499999999997</v>
      </c>
      <c r="E10">
        <f>GT_NG!T10</f>
        <v>11.149266131265579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449.91828540050193</v>
      </c>
      <c r="P10" s="37">
        <v>75.137129212195305</v>
      </c>
      <c r="Q10" s="37">
        <v>0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363.62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0</v>
      </c>
      <c r="AA10" s="76">
        <f>STOA!J10</f>
        <v>180.97</v>
      </c>
      <c r="AB10" s="76">
        <f>-STOA!P10</f>
        <v>0</v>
      </c>
      <c r="AC10">
        <f t="shared" si="0"/>
        <v>9.6503672354981784</v>
      </c>
      <c r="AD10">
        <f t="shared" si="1"/>
        <v>1119.1181635084647</v>
      </c>
      <c r="AE10">
        <f>'IDT-1'!F10</f>
        <v>0</v>
      </c>
      <c r="AF10" s="25"/>
      <c r="AG10">
        <f t="shared" si="2"/>
        <v>1119.1181635084647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-10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7.9738499999999997</v>
      </c>
      <c r="E11">
        <f>GT_NG!T11</f>
        <v>11.153517516377102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58.45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450.72691931911504</v>
      </c>
      <c r="P11" s="37">
        <v>38.9</v>
      </c>
      <c r="Q11" s="37">
        <v>0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361.63000000000005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0</v>
      </c>
      <c r="AA11" s="76">
        <f>STOA!J11</f>
        <v>180.97</v>
      </c>
      <c r="AB11" s="76">
        <f>-STOA!P11</f>
        <v>0</v>
      </c>
      <c r="AC11">
        <f t="shared" si="0"/>
        <v>9.3628440094181329</v>
      </c>
      <c r="AD11">
        <f t="shared" si="1"/>
        <v>1105.261442826074</v>
      </c>
      <c r="AE11">
        <f>'IDT-1'!F11</f>
        <v>0</v>
      </c>
      <c r="AF11" s="25"/>
      <c r="AG11">
        <f t="shared" si="2"/>
        <v>1105.261442826074</v>
      </c>
      <c r="AI11" s="35">
        <f>PXIL!J11</f>
        <v>0</v>
      </c>
      <c r="AJ11" s="35">
        <f>PXIL!P11</f>
        <v>0</v>
      </c>
      <c r="AK11" s="35">
        <f>RTM_IEX!J11</f>
        <v>4.82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7.9738499999999997</v>
      </c>
      <c r="E12">
        <f>GT_NG!T12</f>
        <v>11.153517516377102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58.45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450.66691931911504</v>
      </c>
      <c r="P12" s="37">
        <v>19.45</v>
      </c>
      <c r="Q12" s="37">
        <v>0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361.63000000000005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0</v>
      </c>
      <c r="AA12" s="76">
        <f>STOA!J12</f>
        <v>180.97</v>
      </c>
      <c r="AB12" s="76">
        <f>-STOA!P12</f>
        <v>0</v>
      </c>
      <c r="AC12">
        <f t="shared" si="0"/>
        <v>9.2556600094181345</v>
      </c>
      <c r="AD12">
        <f t="shared" si="1"/>
        <v>1092.6086268260742</v>
      </c>
      <c r="AE12">
        <f>'IDT-1'!F12</f>
        <v>0</v>
      </c>
      <c r="AF12" s="25"/>
      <c r="AG12">
        <f t="shared" si="2"/>
        <v>1092.6086268260742</v>
      </c>
      <c r="AI12" s="35">
        <f>PXIL!J12</f>
        <v>0</v>
      </c>
      <c r="AJ12" s="35">
        <f>PXIL!P12</f>
        <v>0</v>
      </c>
      <c r="AK12" s="35">
        <f>RTM_IEX!J12</f>
        <v>11.57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7.9738499999999997</v>
      </c>
      <c r="E13">
        <f>GT_NG!T13</f>
        <v>11.153517516377102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58.45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449.97879131911498</v>
      </c>
      <c r="P13" s="37">
        <v>19.279063486666345</v>
      </c>
      <c r="Q13" s="37">
        <v>0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361.34000000000003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0</v>
      </c>
      <c r="AA13" s="76">
        <f>STOA!J13</f>
        <v>180.97</v>
      </c>
      <c r="AB13" s="76">
        <f>-STOA!P13</f>
        <v>0</v>
      </c>
      <c r="AC13">
        <f t="shared" si="0"/>
        <v>9.1657621829559091</v>
      </c>
      <c r="AD13">
        <f t="shared" si="1"/>
        <v>1077.9794601392025</v>
      </c>
      <c r="AE13">
        <f>'IDT-1'!F13</f>
        <v>0</v>
      </c>
      <c r="AF13" s="25"/>
      <c r="AG13">
        <f t="shared" si="2"/>
        <v>1077.9794601392025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7.9738499999999997</v>
      </c>
      <c r="E14">
        <f>GT_NG!T14</f>
        <v>11.153517516377102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58.45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449.97879131911498</v>
      </c>
      <c r="P14" s="37">
        <v>19.279063486666345</v>
      </c>
      <c r="Q14" s="37">
        <v>0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361.18000000000006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0</v>
      </c>
      <c r="AA14" s="76">
        <f>STOA!J14</f>
        <v>180.97</v>
      </c>
      <c r="AB14" s="76">
        <f>-STOA!P14</f>
        <v>0</v>
      </c>
      <c r="AC14">
        <f t="shared" si="0"/>
        <v>9.2576009179296896</v>
      </c>
      <c r="AD14">
        <f t="shared" si="1"/>
        <v>1066.7276214042288</v>
      </c>
      <c r="AE14">
        <f>'IDT-1'!F14</f>
        <v>-5.0060000000000002</v>
      </c>
      <c r="AF14" s="25"/>
      <c r="AG14">
        <f t="shared" si="2"/>
        <v>1061.7216214042287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-13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7.9738499999999997</v>
      </c>
      <c r="E15">
        <f>GT_NG!T15</f>
        <v>11.153517516377102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58.45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449.97879131911498</v>
      </c>
      <c r="P15" s="37">
        <v>19.279063486666345</v>
      </c>
      <c r="Q15" s="37">
        <v>0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360.76000000000005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0</v>
      </c>
      <c r="AA15" s="76">
        <f>STOA!J15</f>
        <v>180.97</v>
      </c>
      <c r="AB15" s="76">
        <f>-STOA!P15</f>
        <v>0</v>
      </c>
      <c r="AC15">
        <f t="shared" si="0"/>
        <v>9.1863036561305744</v>
      </c>
      <c r="AD15">
        <f t="shared" si="1"/>
        <v>1074.3789186660279</v>
      </c>
      <c r="AE15">
        <f>'IDT-1'!F15</f>
        <v>-15.15</v>
      </c>
      <c r="AF15" s="25"/>
      <c r="AG15">
        <f t="shared" si="2"/>
        <v>1059.2289186660278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7.9738499999999997</v>
      </c>
      <c r="E16">
        <f>GT_NG!T16</f>
        <v>11.153517516377102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58.45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449.97879131911498</v>
      </c>
      <c r="P16" s="37">
        <v>19.28</v>
      </c>
      <c r="Q16" s="37">
        <v>0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360.60000000000008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0</v>
      </c>
      <c r="AA16" s="76">
        <f>STOA!J16</f>
        <v>180.97</v>
      </c>
      <c r="AB16" s="76">
        <f>-STOA!P16</f>
        <v>0</v>
      </c>
      <c r="AC16">
        <f t="shared" si="0"/>
        <v>9.1849675228425767</v>
      </c>
      <c r="AD16">
        <f t="shared" si="1"/>
        <v>1074.2211913126496</v>
      </c>
      <c r="AE16">
        <f>'IDT-1'!F16</f>
        <v>-15.23</v>
      </c>
      <c r="AF16" s="25"/>
      <c r="AG16">
        <f t="shared" si="2"/>
        <v>1058.9911913126496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-5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7.9738499999999997</v>
      </c>
      <c r="E17">
        <f>GT_NG!T17</f>
        <v>11.153517516377102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58.45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449.97879131911498</v>
      </c>
      <c r="P17" s="37">
        <v>19.28</v>
      </c>
      <c r="Q17" s="37">
        <v>0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360.26000000000005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0</v>
      </c>
      <c r="AA17" s="76">
        <f>STOA!J17</f>
        <v>180.97</v>
      </c>
      <c r="AB17" s="76">
        <f>-STOA!P17</f>
        <v>0</v>
      </c>
      <c r="AC17">
        <f t="shared" si="0"/>
        <v>9.1821115228425789</v>
      </c>
      <c r="AD17">
        <f t="shared" si="1"/>
        <v>1073.8840473126495</v>
      </c>
      <c r="AE17">
        <f>'IDT-1'!F17</f>
        <v>-22.42</v>
      </c>
      <c r="AF17" s="25"/>
      <c r="AG17">
        <f t="shared" si="2"/>
        <v>1051.4640473126494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7.9738499999999997</v>
      </c>
      <c r="E18">
        <f>GT_NG!T18</f>
        <v>11.153517516377102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58.45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449.97879131911498</v>
      </c>
      <c r="P18" s="37">
        <v>19.28</v>
      </c>
      <c r="Q18" s="37">
        <v>0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360.10000000000008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0</v>
      </c>
      <c r="AA18" s="76">
        <f>STOA!J18</f>
        <v>180.97</v>
      </c>
      <c r="AB18" s="76">
        <f>-STOA!P18</f>
        <v>0</v>
      </c>
      <c r="AC18">
        <f t="shared" si="0"/>
        <v>9.1807675228425776</v>
      </c>
      <c r="AD18">
        <f t="shared" si="1"/>
        <v>1073.7253913126494</v>
      </c>
      <c r="AE18">
        <f>'IDT-1'!F18</f>
        <v>-34.96</v>
      </c>
      <c r="AF18" s="25"/>
      <c r="AG18">
        <f t="shared" si="2"/>
        <v>1038.7653913126494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-5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7.9738499999999997</v>
      </c>
      <c r="E19">
        <f>GT_NG!T19</f>
        <v>11.153517516377102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58.45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449.97879131911498</v>
      </c>
      <c r="P19" s="37">
        <v>19.279063486666345</v>
      </c>
      <c r="Q19" s="37">
        <v>0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359.24000000000007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0</v>
      </c>
      <c r="AA19" s="76">
        <f>STOA!J19</f>
        <v>180.97</v>
      </c>
      <c r="AB19" s="76">
        <f>-STOA!P19</f>
        <v>0</v>
      </c>
      <c r="AC19">
        <f t="shared" si="0"/>
        <v>9.173535656130575</v>
      </c>
      <c r="AD19">
        <f t="shared" si="1"/>
        <v>1072.8716866660279</v>
      </c>
      <c r="AE19">
        <f>'IDT-1'!F19</f>
        <v>-45.652999999999999</v>
      </c>
      <c r="AF19" s="25"/>
      <c r="AG19">
        <f t="shared" si="2"/>
        <v>1027.2186866660279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7.9738499999999997</v>
      </c>
      <c r="E20">
        <f>GT_NG!T20</f>
        <v>11.149266131265579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58.45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449.97879131911498</v>
      </c>
      <c r="P20" s="37">
        <v>19.279063486666345</v>
      </c>
      <c r="Q20" s="37">
        <v>0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358.91000000000008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0</v>
      </c>
      <c r="AA20" s="76">
        <f>STOA!J20</f>
        <v>180.97</v>
      </c>
      <c r="AB20" s="76">
        <f>-STOA!P20</f>
        <v>0</v>
      </c>
      <c r="AC20">
        <f t="shared" si="0"/>
        <v>9.1707279444956384</v>
      </c>
      <c r="AD20">
        <f t="shared" si="1"/>
        <v>1072.5402429925514</v>
      </c>
      <c r="AE20">
        <f>'IDT-1'!F20</f>
        <v>-51.622999999999998</v>
      </c>
      <c r="AF20" s="25"/>
      <c r="AG20">
        <f t="shared" si="2"/>
        <v>1020.9172429925513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7.9738499999999997</v>
      </c>
      <c r="E21">
        <f>GT_NG!T21</f>
        <v>11.149266131265579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53.047602043122545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449.97879131911498</v>
      </c>
      <c r="P21" s="37">
        <v>19.28</v>
      </c>
      <c r="Q21" s="37">
        <v>0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358.91000000000008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0</v>
      </c>
      <c r="AA21" s="76">
        <f>STOA!J21</f>
        <v>180.97</v>
      </c>
      <c r="AB21" s="76">
        <f>-STOA!P21</f>
        <v>0</v>
      </c>
      <c r="AC21">
        <f t="shared" si="0"/>
        <v>9.1234878797454257</v>
      </c>
      <c r="AD21">
        <f t="shared" si="1"/>
        <v>1077.0060216137576</v>
      </c>
      <c r="AE21">
        <f>'IDT-1'!F21</f>
        <v>-55.567999999999998</v>
      </c>
      <c r="AF21" s="25"/>
      <c r="AG21">
        <f t="shared" si="2"/>
        <v>1021.4380216137577</v>
      </c>
      <c r="AI21" s="35">
        <f>PXIL!J21</f>
        <v>0</v>
      </c>
      <c r="AJ21" s="35">
        <f>PXIL!P21</f>
        <v>0</v>
      </c>
      <c r="AK21" s="35">
        <f>RTM_IEX!J21</f>
        <v>4.82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7.9738499999999997</v>
      </c>
      <c r="E22">
        <f>GT_NG!T22</f>
        <v>11.149266131265579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53.047602043122545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449.97879131911498</v>
      </c>
      <c r="P22" s="37">
        <v>19.28</v>
      </c>
      <c r="Q22" s="37">
        <v>0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358.91000000000008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0</v>
      </c>
      <c r="AA22" s="76">
        <f>STOA!J22</f>
        <v>180.97</v>
      </c>
      <c r="AB22" s="76">
        <f>-STOA!P22</f>
        <v>0</v>
      </c>
      <c r="AC22">
        <f t="shared" si="0"/>
        <v>9.1072758797454263</v>
      </c>
      <c r="AD22">
        <f t="shared" si="1"/>
        <v>1075.0922336137578</v>
      </c>
      <c r="AE22">
        <f>'IDT-1'!F22</f>
        <v>-56.137999999999998</v>
      </c>
      <c r="AF22" s="25"/>
      <c r="AG22">
        <f t="shared" si="2"/>
        <v>1018.9542336137578</v>
      </c>
      <c r="AI22" s="35">
        <f>PXIL!J22</f>
        <v>0</v>
      </c>
      <c r="AJ22" s="35">
        <f>PXIL!P22</f>
        <v>0</v>
      </c>
      <c r="AK22" s="35">
        <f>RTM_IEX!J22</f>
        <v>2.89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7.9738499999999997</v>
      </c>
      <c r="E23">
        <f>GT_NG!T23</f>
        <v>11.149266131265579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53.047602043122545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454.6239500836873</v>
      </c>
      <c r="P23" s="37">
        <v>19.28</v>
      </c>
      <c r="Q23" s="37">
        <v>0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358.82000000000011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0</v>
      </c>
      <c r="AA23" s="76">
        <f>STOA!J23</f>
        <v>180.88</v>
      </c>
      <c r="AB23" s="76">
        <f>-STOA!P23</f>
        <v>0</v>
      </c>
      <c r="AC23">
        <f t="shared" si="0"/>
        <v>9.2306322637913922</v>
      </c>
      <c r="AD23">
        <f t="shared" si="1"/>
        <v>1063.5440359942841</v>
      </c>
      <c r="AE23">
        <f>'IDT-1'!F23</f>
        <v>-51.054000000000002</v>
      </c>
      <c r="AF23" s="25"/>
      <c r="AG23">
        <f t="shared" si="2"/>
        <v>1012.4900359942841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-13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7.9738499999999997</v>
      </c>
      <c r="E24">
        <f>GT_NG!T24</f>
        <v>11.149266131265579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53.047602043122545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455.70398961093144</v>
      </c>
      <c r="P24" s="37">
        <v>19.28</v>
      </c>
      <c r="Q24" s="37">
        <v>0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358.82000000000011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0</v>
      </c>
      <c r="AA24" s="76">
        <f>STOA!J24</f>
        <v>180.88</v>
      </c>
      <c r="AB24" s="76">
        <f>-STOA!P24</f>
        <v>0</v>
      </c>
      <c r="AC24">
        <f t="shared" si="0"/>
        <v>9.188877649470907</v>
      </c>
      <c r="AD24">
        <f t="shared" si="1"/>
        <v>1070.6658301358486</v>
      </c>
      <c r="AE24">
        <f>'IDT-1'!F24</f>
        <v>-42.585000000000001</v>
      </c>
      <c r="AF24" s="25"/>
      <c r="AG24">
        <f t="shared" si="2"/>
        <v>1028.0808301358486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-7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7.9738499999999997</v>
      </c>
      <c r="E25">
        <f>GT_NG!T25</f>
        <v>11.149266131265579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58.45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470.11780121997924</v>
      </c>
      <c r="P25" s="37">
        <v>19.279063486666345</v>
      </c>
      <c r="Q25" s="37">
        <v>0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358.82000000000011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0</v>
      </c>
      <c r="AA25" s="76">
        <f>STOA!J25</f>
        <v>180.88</v>
      </c>
      <c r="AB25" s="76">
        <f>-STOA!P25</f>
        <v>0</v>
      </c>
      <c r="AC25">
        <f t="shared" si="0"/>
        <v>9.4485086780864567</v>
      </c>
      <c r="AD25">
        <f t="shared" si="1"/>
        <v>1079.2214721598248</v>
      </c>
      <c r="AE25">
        <f>'IDT-1'!F25</f>
        <v>-33.881</v>
      </c>
      <c r="AF25" s="25"/>
      <c r="AG25">
        <f t="shared" si="2"/>
        <v>1045.3404721598247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-18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7.9738499999999997</v>
      </c>
      <c r="E26">
        <f>GT_NG!T26</f>
        <v>11.149266131265579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58.45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497.39324348875232</v>
      </c>
      <c r="P26" s="37">
        <v>19.279999999999998</v>
      </c>
      <c r="Q26" s="37">
        <v>0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358.82000000000011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0</v>
      </c>
      <c r="AA26" s="76">
        <f>STOA!J26</f>
        <v>180.88</v>
      </c>
      <c r="AB26" s="76">
        <f>-STOA!P26</f>
        <v>0</v>
      </c>
      <c r="AC26">
        <f t="shared" si="0"/>
        <v>9.6606879444063747</v>
      </c>
      <c r="AD26">
        <f t="shared" si="1"/>
        <v>1108.2856716756116</v>
      </c>
      <c r="AE26">
        <f>'IDT-1'!F26</f>
        <v>-41.890999999999998</v>
      </c>
      <c r="AF26" s="25"/>
      <c r="AG26">
        <f t="shared" si="2"/>
        <v>1066.3946716756116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-16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7.9738499999999997</v>
      </c>
      <c r="E27">
        <f>GT_NG!T27</f>
        <v>11.149266131265579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58.45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530.89141522158764</v>
      </c>
      <c r="P27" s="37">
        <v>19.28</v>
      </c>
      <c r="Q27" s="37">
        <v>0</v>
      </c>
      <c r="R27" s="39">
        <v>5.2325450121654509</v>
      </c>
      <c r="S27" s="39">
        <v>0</v>
      </c>
      <c r="T27" s="38">
        <f>SUMPRODUCT(LTA!J27:AN27,LTA!J$101:AN$101,LTA!J$105:AN$105)</f>
        <v>1</v>
      </c>
      <c r="U27" s="38">
        <f>SUMPRODUCT(LTA!J27:AN27,LTA!J$102:AN$102,LTA!J$105:AN$105)</f>
        <v>360.40000000000003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0</v>
      </c>
      <c r="AA27" s="76">
        <f>STOA!J27</f>
        <v>180.88</v>
      </c>
      <c r="AB27" s="76">
        <f>-STOA!P27</f>
        <v>0</v>
      </c>
      <c r="AC27">
        <f t="shared" si="0"/>
        <v>10.01616912278927</v>
      </c>
      <c r="AD27">
        <f t="shared" si="1"/>
        <v>1148.2409072422295</v>
      </c>
      <c r="AE27">
        <f>'IDT-1'!F27</f>
        <v>-49.738999999999997</v>
      </c>
      <c r="AF27" s="25"/>
      <c r="AG27">
        <f t="shared" si="2"/>
        <v>1098.5019072422294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-17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7.9738499999999997</v>
      </c>
      <c r="E28">
        <f>GT_NG!T28</f>
        <v>11.149266131265579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58.45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531.38228478680503</v>
      </c>
      <c r="P28" s="37">
        <v>19.28</v>
      </c>
      <c r="Q28" s="37">
        <v>0</v>
      </c>
      <c r="R28" s="39">
        <v>11.852545103092783</v>
      </c>
      <c r="S28" s="39">
        <v>0</v>
      </c>
      <c r="T28" s="38">
        <f>SUMPRODUCT(LTA!J28:AN28,LTA!J$101:AN$101,LTA!J$105:AN$105)</f>
        <v>2</v>
      </c>
      <c r="U28" s="38">
        <f>SUMPRODUCT(LTA!J28:AN28,LTA!J$102:AN$102,LTA!J$105:AN$105)</f>
        <v>361.06000000000006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0</v>
      </c>
      <c r="AA28" s="76">
        <f>STOA!J28</f>
        <v>180.88</v>
      </c>
      <c r="AB28" s="76">
        <f>-STOA!P28</f>
        <v>0</v>
      </c>
      <c r="AC28">
        <f t="shared" si="0"/>
        <v>10.072902112451107</v>
      </c>
      <c r="AD28">
        <f t="shared" si="1"/>
        <v>1158.9550439087122</v>
      </c>
      <c r="AE28">
        <f>'IDT-1'!F28</f>
        <v>-30.015000000000001</v>
      </c>
      <c r="AF28" s="25"/>
      <c r="AG28">
        <f t="shared" si="2"/>
        <v>1128.9400439087121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-15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7.9738499999999997</v>
      </c>
      <c r="E29">
        <f>GT_NG!T29</f>
        <v>11.149266131265579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58.45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530.74107278680503</v>
      </c>
      <c r="P29" s="37">
        <v>19.279063486666345</v>
      </c>
      <c r="Q29" s="37">
        <v>0</v>
      </c>
      <c r="R29" s="39">
        <v>18.63</v>
      </c>
      <c r="S29" s="39">
        <v>0</v>
      </c>
      <c r="T29" s="38">
        <f>SUMPRODUCT(LTA!J29:AN29,LTA!J$101:AN$101,LTA!J$105:AN$105)</f>
        <v>5.38</v>
      </c>
      <c r="U29" s="38">
        <f>SUMPRODUCT(LTA!J29:AN29,LTA!J$102:AN$102,LTA!J$105:AN$105)</f>
        <v>366.33000000000004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0</v>
      </c>
      <c r="AA29" s="76">
        <f>STOA!J29</f>
        <v>180.88</v>
      </c>
      <c r="AB29" s="76">
        <f>-STOA!P29</f>
        <v>0</v>
      </c>
      <c r="AC29">
        <f t="shared" si="0"/>
        <v>10.256396790147349</v>
      </c>
      <c r="AD29">
        <f t="shared" si="1"/>
        <v>1166.5568556145895</v>
      </c>
      <c r="AE29">
        <f>'IDT-1'!F29</f>
        <v>-25.198</v>
      </c>
      <c r="AF29" s="25"/>
      <c r="AG29">
        <f t="shared" si="2"/>
        <v>1141.3588556145894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-22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7.9738499999999997</v>
      </c>
      <c r="E30">
        <f>GT_NG!T30</f>
        <v>11.149266131265579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58.45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537.79424112703964</v>
      </c>
      <c r="P30" s="37">
        <v>19.279063486666345</v>
      </c>
      <c r="Q30" s="37">
        <v>0</v>
      </c>
      <c r="R30" s="39">
        <v>21.56</v>
      </c>
      <c r="S30" s="39">
        <v>0</v>
      </c>
      <c r="T30" s="38">
        <f>SUMPRODUCT(LTA!J30:AN30,LTA!J$101:AN$101,LTA!J$105:AN$105)</f>
        <v>8.68</v>
      </c>
      <c r="U30" s="38">
        <f>SUMPRODUCT(LTA!J30:AN30,LTA!J$102:AN$102,LTA!J$105:AN$105)</f>
        <v>373.87000000000006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0</v>
      </c>
      <c r="AA30" s="76">
        <f>STOA!J30</f>
        <v>180.88</v>
      </c>
      <c r="AB30" s="76">
        <f>-STOA!P30</f>
        <v>0</v>
      </c>
      <c r="AC30">
        <f t="shared" si="0"/>
        <v>10.448253719655098</v>
      </c>
      <c r="AD30">
        <f t="shared" si="1"/>
        <v>1185.1881670253165</v>
      </c>
      <c r="AE30">
        <f>'IDT-1'!F30</f>
        <v>-29.626999999999999</v>
      </c>
      <c r="AF30" s="25"/>
      <c r="AG30">
        <f t="shared" si="2"/>
        <v>1155.5611670253165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-24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7.9738499999999997</v>
      </c>
      <c r="E31">
        <f>GT_NG!T31</f>
        <v>11.149266131265579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58.45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519.40650113181596</v>
      </c>
      <c r="P31" s="37">
        <v>19.279063486666345</v>
      </c>
      <c r="Q31" s="37">
        <v>0</v>
      </c>
      <c r="R31" s="39">
        <v>20.84</v>
      </c>
      <c r="S31" s="39">
        <v>0</v>
      </c>
      <c r="T31" s="38">
        <f>SUMPRODUCT(LTA!J31:AN31,LTA!J$101:AN$101,LTA!J$105:AN$105)</f>
        <v>11.15</v>
      </c>
      <c r="U31" s="38">
        <f>SUMPRODUCT(LTA!J31:AN31,LTA!J$102:AN$102,LTA!J$105:AN$105)</f>
        <v>381.34000000000009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0</v>
      </c>
      <c r="AA31" s="76">
        <f>STOA!J31</f>
        <v>180.88</v>
      </c>
      <c r="AB31" s="76">
        <f>-STOA!P31</f>
        <v>0</v>
      </c>
      <c r="AC31">
        <f t="shared" si="0"/>
        <v>10.455956280944109</v>
      </c>
      <c r="AD31">
        <f t="shared" si="1"/>
        <v>1166.0127244688038</v>
      </c>
      <c r="AE31">
        <f>'IDT-1'!F31</f>
        <v>-27.577999999999999</v>
      </c>
      <c r="AF31" s="25"/>
      <c r="AG31">
        <f t="shared" si="2"/>
        <v>1138.4347244688038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-34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7.9738499999999997</v>
      </c>
      <c r="E32">
        <f>GT_NG!T32</f>
        <v>11.149266131265579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58.45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485.31115277304951</v>
      </c>
      <c r="P32" s="37">
        <v>19.279063486666345</v>
      </c>
      <c r="Q32" s="37">
        <v>0</v>
      </c>
      <c r="R32" s="39">
        <v>22.77749697835403</v>
      </c>
      <c r="S32" s="39">
        <v>0</v>
      </c>
      <c r="T32" s="38">
        <f>SUMPRODUCT(LTA!J32:AN32,LTA!J$101:AN$101,LTA!J$105:AN$105)</f>
        <v>17.16</v>
      </c>
      <c r="U32" s="38">
        <f>SUMPRODUCT(LTA!J32:AN32,LTA!J$102:AN$102,LTA!J$105:AN$105)</f>
        <v>389.93000000000006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0</v>
      </c>
      <c r="AA32" s="76">
        <f>STOA!J32</f>
        <v>180.88</v>
      </c>
      <c r="AB32" s="76">
        <f>-STOA!P32</f>
        <v>0</v>
      </c>
      <c r="AC32">
        <f t="shared" si="0"/>
        <v>10.266114540724203</v>
      </c>
      <c r="AD32">
        <f t="shared" si="1"/>
        <v>1153.6447148286115</v>
      </c>
      <c r="AE32">
        <f>'IDT-1'!F32</f>
        <v>-19.739999999999998</v>
      </c>
      <c r="AF32" s="25"/>
      <c r="AG32">
        <f t="shared" si="2"/>
        <v>1133.9047148286115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-29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7.9738499999999997</v>
      </c>
      <c r="E33">
        <f>GT_NG!T33</f>
        <v>11.149266131265579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478.30038678439115</v>
      </c>
      <c r="P33" s="37">
        <v>19.279063486666345</v>
      </c>
      <c r="Q33" s="37">
        <v>0</v>
      </c>
      <c r="R33" s="39">
        <v>24.2</v>
      </c>
      <c r="S33" s="39">
        <v>0</v>
      </c>
      <c r="T33" s="38">
        <f>SUMPRODUCT(LTA!J33:AN33,LTA!J$101:AN$101,LTA!J$105:AN$105)</f>
        <v>16.93</v>
      </c>
      <c r="U33" s="38">
        <f>SUMPRODUCT(LTA!J33:AN33,LTA!J$102:AN$102,LTA!J$105:AN$105)</f>
        <v>400.21000000000009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0</v>
      </c>
      <c r="AA33" s="76">
        <f>STOA!J33</f>
        <v>180.88</v>
      </c>
      <c r="AB33" s="76">
        <f>-STOA!P33</f>
        <v>0</v>
      </c>
      <c r="AC33">
        <f t="shared" si="0"/>
        <v>10.879631857093754</v>
      </c>
      <c r="AD33">
        <f t="shared" si="1"/>
        <v>1089.4929345452294</v>
      </c>
      <c r="AE33">
        <f>'IDT-1'!F33</f>
        <v>-44.808</v>
      </c>
      <c r="AF33" s="25"/>
      <c r="AG33">
        <f t="shared" si="2"/>
        <v>1044.6849345452295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-97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7.9738499999999997</v>
      </c>
      <c r="E34">
        <f>GT_NG!T34</f>
        <v>11.149266131265579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468.15714779436252</v>
      </c>
      <c r="P34" s="37">
        <v>19.279063486666345</v>
      </c>
      <c r="Q34" s="37">
        <v>0</v>
      </c>
      <c r="R34" s="39">
        <v>25.2</v>
      </c>
      <c r="S34" s="39">
        <v>0</v>
      </c>
      <c r="T34" s="38">
        <f>SUMPRODUCT(LTA!J34:AN34,LTA!J$101:AN$101,LTA!J$105:AN$105)</f>
        <v>23.71</v>
      </c>
      <c r="U34" s="38">
        <f>SUMPRODUCT(LTA!J34:AN34,LTA!J$102:AN$102,LTA!J$105:AN$105)</f>
        <v>411.57000000000005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0</v>
      </c>
      <c r="AA34" s="76">
        <f>STOA!J34</f>
        <v>180.88</v>
      </c>
      <c r="AB34" s="76">
        <f>-STOA!P34</f>
        <v>0</v>
      </c>
      <c r="AC34">
        <f t="shared" si="0"/>
        <v>10.997560438201962</v>
      </c>
      <c r="AD34">
        <f t="shared" si="1"/>
        <v>1093.3717669740927</v>
      </c>
      <c r="AE34">
        <f>'IDT-1'!F34</f>
        <v>-49.433</v>
      </c>
      <c r="AF34" s="25"/>
      <c r="AG34">
        <f t="shared" si="2"/>
        <v>1043.9387669740927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-102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7.9738499999999997</v>
      </c>
      <c r="E35">
        <f>GT_NG!T35</f>
        <v>11.149266131265579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58.45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457.78195026643323</v>
      </c>
      <c r="P35" s="37">
        <v>19.510000000000002</v>
      </c>
      <c r="Q35" s="37">
        <v>0</v>
      </c>
      <c r="R35" s="39">
        <v>25.2</v>
      </c>
      <c r="S35" s="39">
        <v>0</v>
      </c>
      <c r="T35" s="38">
        <f>SUMPRODUCT(LTA!J35:AN35,LTA!J$101:AN$101,LTA!J$105:AN$105)</f>
        <v>30.61</v>
      </c>
      <c r="U35" s="38">
        <f>SUMPRODUCT(LTA!J35:AN35,LTA!J$102:AN$102,LTA!J$105:AN$105)</f>
        <v>423.02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0</v>
      </c>
      <c r="AA35" s="76">
        <f>STOA!J35</f>
        <v>180.88</v>
      </c>
      <c r="AB35" s="76">
        <f>-STOA!P35</f>
        <v>0</v>
      </c>
      <c r="AC35">
        <f t="shared" si="0"/>
        <v>11.032604014779798</v>
      </c>
      <c r="AD35">
        <f t="shared" si="1"/>
        <v>1105.542462382919</v>
      </c>
      <c r="AE35">
        <f>'IDT-1'!F35</f>
        <v>-51.182000000000002</v>
      </c>
      <c r="AF35" s="25"/>
      <c r="AG35">
        <f t="shared" si="2"/>
        <v>1054.360462382919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-98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7.9738499999999997</v>
      </c>
      <c r="E36">
        <f>GT_NG!T36</f>
        <v>11.149266131265579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58.45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448.14928690038045</v>
      </c>
      <c r="P36" s="37">
        <v>19.510000000000002</v>
      </c>
      <c r="Q36" s="37">
        <v>0</v>
      </c>
      <c r="R36" s="39">
        <v>25.2</v>
      </c>
      <c r="S36" s="39">
        <v>0</v>
      </c>
      <c r="T36" s="38">
        <f>SUMPRODUCT(LTA!J36:AN36,LTA!J$101:AN$101,LTA!J$105:AN$105)</f>
        <v>37.51</v>
      </c>
      <c r="U36" s="38">
        <f>SUMPRODUCT(LTA!J36:AN36,LTA!J$102:AN$102,LTA!J$105:AN$105)</f>
        <v>433.50000000000006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180.88</v>
      </c>
      <c r="AB36" s="76">
        <f>-STOA!P36</f>
        <v>0</v>
      </c>
      <c r="AC36">
        <f t="shared" si="0"/>
        <v>11.106152800229843</v>
      </c>
      <c r="AD36">
        <f t="shared" si="1"/>
        <v>1112.2162502314161</v>
      </c>
      <c r="AE36">
        <f>'IDT-1'!F36</f>
        <v>-52.81</v>
      </c>
      <c r="AF36" s="25"/>
      <c r="AG36">
        <f t="shared" si="2"/>
        <v>1059.4062502314162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-99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11.149266131265579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58.45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448.40928690038044</v>
      </c>
      <c r="P37" s="37">
        <v>18.788902773722629</v>
      </c>
      <c r="Q37" s="37">
        <v>0</v>
      </c>
      <c r="R37" s="39">
        <v>25.2</v>
      </c>
      <c r="S37" s="39">
        <v>0</v>
      </c>
      <c r="T37" s="38">
        <f>SUMPRODUCT(LTA!J37:AN37,LTA!J$101:AN$101,LTA!J$105:AN$105)</f>
        <v>47.41</v>
      </c>
      <c r="U37" s="38">
        <f>SUMPRODUCT(LTA!J37:AN37,LTA!J$102:AN$102,LTA!J$105:AN$105)</f>
        <v>443.18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180.88</v>
      </c>
      <c r="AB37" s="76">
        <f>-STOA!P37</f>
        <v>0</v>
      </c>
      <c r="AC37">
        <f t="shared" si="0"/>
        <v>11.292165056703782</v>
      </c>
      <c r="AD37">
        <f t="shared" si="1"/>
        <v>1128.1491407486649</v>
      </c>
      <c r="AE37">
        <f>'IDT-1'!F37</f>
        <v>-44.978000000000002</v>
      </c>
      <c r="AF37" s="25"/>
      <c r="AG37">
        <f t="shared" si="2"/>
        <v>1083.1711407486648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-102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11.149266131265579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58.45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441.49093737556524</v>
      </c>
      <c r="P38" s="37">
        <v>19.28</v>
      </c>
      <c r="Q38" s="37">
        <v>0</v>
      </c>
      <c r="R38" s="39">
        <v>25.2</v>
      </c>
      <c r="S38" s="39">
        <v>0</v>
      </c>
      <c r="T38" s="38">
        <f>SUMPRODUCT(LTA!J38:AN38,LTA!J$101:AN$101,LTA!J$105:AN$105)</f>
        <v>56.32</v>
      </c>
      <c r="U38" s="38">
        <f>SUMPRODUCT(LTA!J38:AN38,LTA!J$102:AN$102,LTA!J$105:AN$105)</f>
        <v>452.29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180.88</v>
      </c>
      <c r="AB38" s="76">
        <f>-STOA!P38</f>
        <v>0</v>
      </c>
      <c r="AC38">
        <f t="shared" si="0"/>
        <v>11.220120982898282</v>
      </c>
      <c r="AD38">
        <f t="shared" si="1"/>
        <v>1159.8139325239324</v>
      </c>
      <c r="AE38">
        <f>'IDT-1'!F38</f>
        <v>-62.853000000000002</v>
      </c>
      <c r="AF38" s="25"/>
      <c r="AG38">
        <f t="shared" si="2"/>
        <v>1096.9609325239323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-82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11.153517516377102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58.45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441.78239737556527</v>
      </c>
      <c r="P39" s="37">
        <v>19.28</v>
      </c>
      <c r="Q39" s="37">
        <v>0</v>
      </c>
      <c r="R39" s="39">
        <v>25.2</v>
      </c>
      <c r="S39" s="39">
        <v>0</v>
      </c>
      <c r="T39" s="38">
        <f>SUMPRODUCT(LTA!J39:AN39,LTA!J$101:AN$101,LTA!J$105:AN$105)</f>
        <v>64.099999999999994</v>
      </c>
      <c r="U39" s="38">
        <f>SUMPRODUCT(LTA!J39:AN39,LTA!J$102:AN$102,LTA!J$105:AN$105)</f>
        <v>460.85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180.88</v>
      </c>
      <c r="AB39" s="76">
        <f>-STOA!P39</f>
        <v>0</v>
      </c>
      <c r="AC39">
        <f t="shared" si="0"/>
        <v>11.00407233408788</v>
      </c>
      <c r="AD39">
        <f t="shared" si="1"/>
        <v>1218.6656925578548</v>
      </c>
      <c r="AE39">
        <f>'IDT-1'!F39</f>
        <v>-35.353000000000002</v>
      </c>
      <c r="AF39" s="25"/>
      <c r="AG39">
        <f t="shared" si="2"/>
        <v>1183.3126925578547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-40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11.153517516377102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58.45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441.78239737556527</v>
      </c>
      <c r="P40" s="37">
        <v>38.56</v>
      </c>
      <c r="Q40" s="37">
        <v>0</v>
      </c>
      <c r="R40" s="39">
        <v>25.2</v>
      </c>
      <c r="S40" s="39">
        <v>0</v>
      </c>
      <c r="T40" s="38">
        <f>SUMPRODUCT(LTA!J40:AN40,LTA!J$101:AN$101,LTA!J$105:AN$105)</f>
        <v>71.930000000000007</v>
      </c>
      <c r="U40" s="38">
        <f>SUMPRODUCT(LTA!J40:AN40,LTA!J$102:AN$102,LTA!J$105:AN$105)</f>
        <v>468.59000000000003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180.88</v>
      </c>
      <c r="AB40" s="76">
        <f>-STOA!P40</f>
        <v>0</v>
      </c>
      <c r="AC40">
        <f t="shared" si="0"/>
        <v>11.186687283664321</v>
      </c>
      <c r="AD40">
        <f t="shared" si="1"/>
        <v>1266.3330776082782</v>
      </c>
      <c r="AE40">
        <f>'IDT-1'!F40</f>
        <v>0</v>
      </c>
      <c r="AF40" s="25"/>
      <c r="AG40">
        <f t="shared" si="2"/>
        <v>1266.3330776082782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-27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11.153517516377102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450.16239737556526</v>
      </c>
      <c r="P41" s="37">
        <v>75.1366914710933</v>
      </c>
      <c r="Q41" s="37">
        <v>0</v>
      </c>
      <c r="R41" s="39">
        <v>25.2</v>
      </c>
      <c r="S41" s="39">
        <v>0</v>
      </c>
      <c r="T41" s="38">
        <f>SUMPRODUCT(LTA!J41:AN41,LTA!J$101:AN$101,LTA!J$105:AN$105)</f>
        <v>76.789999999999992</v>
      </c>
      <c r="U41" s="38">
        <f>SUMPRODUCT(LTA!J41:AN41,LTA!J$102:AN$102,LTA!J$105:AN$105)</f>
        <v>475.44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180.88</v>
      </c>
      <c r="AB41" s="76">
        <f>-STOA!P41</f>
        <v>0</v>
      </c>
      <c r="AC41">
        <f t="shared" si="0"/>
        <v>11.569504757047723</v>
      </c>
      <c r="AD41">
        <f t="shared" si="1"/>
        <v>1333.6169516059879</v>
      </c>
      <c r="AE41">
        <f>'IDT-1'!F41</f>
        <v>0</v>
      </c>
      <c r="AF41" s="25"/>
      <c r="AG41">
        <f t="shared" si="2"/>
        <v>1333.6169516059879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-16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7.9738499999999997</v>
      </c>
      <c r="E42">
        <f>GT_NG!T42</f>
        <v>11.153517516377102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58.45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450.16239737556526</v>
      </c>
      <c r="P42" s="37">
        <v>75.1366914710933</v>
      </c>
      <c r="Q42" s="37">
        <v>0</v>
      </c>
      <c r="R42" s="39">
        <v>25.2</v>
      </c>
      <c r="S42" s="39">
        <v>0</v>
      </c>
      <c r="T42" s="38">
        <f>SUMPRODUCT(LTA!J42:AN42,LTA!J$101:AN$101,LTA!J$105:AN$105)</f>
        <v>82.87</v>
      </c>
      <c r="U42" s="38">
        <f>SUMPRODUCT(LTA!J42:AN42,LTA!J$102:AN$102,LTA!J$105:AN$105)</f>
        <v>481.55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15.42</v>
      </c>
      <c r="Z42" s="35">
        <f>IEX!P42</f>
        <v>0</v>
      </c>
      <c r="AA42" s="76">
        <f>STOA!J42</f>
        <v>180.88</v>
      </c>
      <c r="AB42" s="76">
        <f>-STOA!P42</f>
        <v>0</v>
      </c>
      <c r="AC42">
        <f t="shared" si="0"/>
        <v>11.665890233449499</v>
      </c>
      <c r="AD42">
        <f t="shared" si="1"/>
        <v>1377.1305661295862</v>
      </c>
      <c r="AE42">
        <f>'IDT-1'!F42</f>
        <v>0</v>
      </c>
      <c r="AF42" s="25"/>
      <c r="AG42">
        <f t="shared" si="2"/>
        <v>1377.1305661295862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7.9738499999999997</v>
      </c>
      <c r="E43">
        <f>GT_NG!T43</f>
        <v>10.85052754982415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52.497632255445815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453.07969543707992</v>
      </c>
      <c r="P43" s="37">
        <v>75.1366914710933</v>
      </c>
      <c r="Q43" s="37">
        <v>0</v>
      </c>
      <c r="R43" s="39">
        <v>25.2</v>
      </c>
      <c r="S43" s="39">
        <v>0</v>
      </c>
      <c r="T43" s="38">
        <f>SUMPRODUCT(LTA!J43:AN43,LTA!J$101:AN$101,LTA!J$105:AN$105)</f>
        <v>86.97</v>
      </c>
      <c r="U43" s="38">
        <f>SUMPRODUCT(LTA!J43:AN43,LTA!J$102:AN$102,LTA!J$105:AN$105)</f>
        <v>487.08000000000004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45.31</v>
      </c>
      <c r="Z43" s="35">
        <f>IEX!P43</f>
        <v>0</v>
      </c>
      <c r="AA43" s="76">
        <f>STOA!J43</f>
        <v>180.79</v>
      </c>
      <c r="AB43" s="76">
        <f>-STOA!P43</f>
        <v>0</v>
      </c>
      <c r="AC43">
        <f t="shared" si="0"/>
        <v>12.155428002340482</v>
      </c>
      <c r="AD43">
        <f t="shared" si="1"/>
        <v>1390.7329687111028</v>
      </c>
      <c r="AE43">
        <f>'IDT-1'!F43</f>
        <v>0</v>
      </c>
      <c r="AF43" s="25"/>
      <c r="AG43">
        <f t="shared" si="2"/>
        <v>1390.7329687111028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-22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7.9738499999999997</v>
      </c>
      <c r="E44">
        <f>GT_NG!T44</f>
        <v>10.537997587454766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52.497632255445815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453.07969543707992</v>
      </c>
      <c r="P44" s="37">
        <v>75.1366914710933</v>
      </c>
      <c r="Q44" s="37">
        <v>0</v>
      </c>
      <c r="R44" s="39">
        <v>25.2</v>
      </c>
      <c r="S44" s="39">
        <v>0</v>
      </c>
      <c r="T44" s="38">
        <f>SUMPRODUCT(LTA!J44:AN44,LTA!J$101:AN$101,LTA!J$105:AN$105)</f>
        <v>91.81</v>
      </c>
      <c r="U44" s="38">
        <f>SUMPRODUCT(LTA!J44:AN44,LTA!J$102:AN$102,LTA!J$105:AN$105)</f>
        <v>492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48.2</v>
      </c>
      <c r="Z44" s="35">
        <f>IEX!P44</f>
        <v>0</v>
      </c>
      <c r="AA44" s="76">
        <f>STOA!J44</f>
        <v>180.79</v>
      </c>
      <c r="AB44" s="76">
        <f>-STOA!P44</f>
        <v>0</v>
      </c>
      <c r="AC44">
        <f t="shared" si="0"/>
        <v>12.284476223831247</v>
      </c>
      <c r="AD44">
        <f t="shared" si="1"/>
        <v>1399.9413905272427</v>
      </c>
      <c r="AE44">
        <f>'IDT-1'!F44</f>
        <v>19.196999999999999</v>
      </c>
      <c r="AF44" s="25"/>
      <c r="AG44">
        <f t="shared" si="2"/>
        <v>1419.1383905272426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-25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7.9738499999999997</v>
      </c>
      <c r="E45">
        <f>GT_NG!T45</f>
        <v>10.537997587454766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52.497632255445815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444.83633992448097</v>
      </c>
      <c r="P45" s="37">
        <v>75.1366914710933</v>
      </c>
      <c r="Q45" s="37">
        <v>0</v>
      </c>
      <c r="R45" s="39">
        <v>25.2</v>
      </c>
      <c r="S45" s="39">
        <v>0</v>
      </c>
      <c r="T45" s="38">
        <f>SUMPRODUCT(LTA!J45:AN45,LTA!J$101:AN$101,LTA!J$105:AN$105)</f>
        <v>93.43</v>
      </c>
      <c r="U45" s="38">
        <f>SUMPRODUCT(LTA!J45:AN45,LTA!J$102:AN$102,LTA!J$105:AN$105)</f>
        <v>496.19000000000005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67.48</v>
      </c>
      <c r="Z45" s="35">
        <f>IEX!P45</f>
        <v>0</v>
      </c>
      <c r="AA45" s="76">
        <f>STOA!J45</f>
        <v>180.79</v>
      </c>
      <c r="AB45" s="76">
        <f>-STOA!P45</f>
        <v>0</v>
      </c>
      <c r="AC45">
        <f t="shared" si="0"/>
        <v>12.366689933451191</v>
      </c>
      <c r="AD45">
        <f t="shared" si="1"/>
        <v>1423.7058213050236</v>
      </c>
      <c r="AE45">
        <f>'IDT-1'!F45</f>
        <v>16.018999999999998</v>
      </c>
      <c r="AF45" s="25"/>
      <c r="AG45">
        <f t="shared" si="2"/>
        <v>1439.7248213050236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-18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7.9738499999999997</v>
      </c>
      <c r="E46">
        <f>GT_NG!T46</f>
        <v>10.537997587454766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52.497632255445815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441.81114239655159</v>
      </c>
      <c r="P46" s="37">
        <v>75.1366914710933</v>
      </c>
      <c r="Q46" s="37">
        <v>0</v>
      </c>
      <c r="R46" s="39">
        <v>25.2</v>
      </c>
      <c r="S46" s="39">
        <v>0</v>
      </c>
      <c r="T46" s="38">
        <f>SUMPRODUCT(LTA!J46:AN46,LTA!J$101:AN$101,LTA!J$105:AN$105)</f>
        <v>97.07</v>
      </c>
      <c r="U46" s="38">
        <f>SUMPRODUCT(LTA!J46:AN46,LTA!J$102:AN$102,LTA!J$105:AN$105)</f>
        <v>500.1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71.34</v>
      </c>
      <c r="Z46" s="35">
        <f>IEX!P46</f>
        <v>0</v>
      </c>
      <c r="AA46" s="76">
        <f>STOA!J46</f>
        <v>180.79</v>
      </c>
      <c r="AB46" s="76">
        <f>-STOA!P46</f>
        <v>0</v>
      </c>
      <c r="AC46">
        <f t="shared" si="0"/>
        <v>12.437122274216586</v>
      </c>
      <c r="AD46">
        <f t="shared" si="1"/>
        <v>1432.020191436329</v>
      </c>
      <c r="AE46">
        <f>'IDT-1'!F46</f>
        <v>21.053000000000001</v>
      </c>
      <c r="AF46" s="25"/>
      <c r="AG46">
        <f t="shared" si="2"/>
        <v>1453.0731914363291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-18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7.9738499999999997</v>
      </c>
      <c r="E47">
        <f>GT_NG!T47</f>
        <v>10.537997587454766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50.74772778150885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437.82553585191545</v>
      </c>
      <c r="P47" s="37">
        <v>75.1366914710933</v>
      </c>
      <c r="Q47" s="37">
        <v>0</v>
      </c>
      <c r="R47" s="39">
        <v>25.2</v>
      </c>
      <c r="S47" s="39">
        <v>0</v>
      </c>
      <c r="T47" s="38">
        <f>SUMPRODUCT(LTA!J47:AN47,LTA!J$101:AN$101,LTA!J$105:AN$105)</f>
        <v>94.49</v>
      </c>
      <c r="U47" s="38">
        <f>SUMPRODUCT(LTA!J47:AN47,LTA!J$102:AN$102,LTA!J$105:AN$105)</f>
        <v>503.30000000000007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84.83</v>
      </c>
      <c r="Z47" s="35">
        <f>IEX!P47</f>
        <v>0</v>
      </c>
      <c r="AA47" s="76">
        <f>STOA!J47</f>
        <v>180.79</v>
      </c>
      <c r="AB47" s="76">
        <f>-STOA!P47</f>
        <v>0</v>
      </c>
      <c r="AC47">
        <f t="shared" si="0"/>
        <v>12.597915142612566</v>
      </c>
      <c r="AD47">
        <f t="shared" si="1"/>
        <v>1487.15388754936</v>
      </c>
      <c r="AE47">
        <f>'IDT-1'!F47</f>
        <v>11.442</v>
      </c>
      <c r="AF47" s="25"/>
      <c r="AG47">
        <f t="shared" si="2"/>
        <v>1498.59588754936</v>
      </c>
      <c r="AI47" s="35">
        <f>PXIL!J47</f>
        <v>0</v>
      </c>
      <c r="AJ47" s="35">
        <f>PXIL!P47</f>
        <v>0</v>
      </c>
      <c r="AK47" s="35">
        <f>RTM_IEX!J47</f>
        <v>28.92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7.9738499999999997</v>
      </c>
      <c r="E48">
        <f>GT_NG!T48</f>
        <v>10.537997587454766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50.74772778150885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437.82553585191545</v>
      </c>
      <c r="P48" s="37">
        <v>75.1366914710933</v>
      </c>
      <c r="Q48" s="37">
        <v>0</v>
      </c>
      <c r="R48" s="39">
        <v>25.2</v>
      </c>
      <c r="S48" s="39">
        <v>0</v>
      </c>
      <c r="T48" s="38">
        <f>SUMPRODUCT(LTA!J48:AN48,LTA!J$101:AN$101,LTA!J$105:AN$105)</f>
        <v>98.78</v>
      </c>
      <c r="U48" s="38">
        <f>SUMPRODUCT(LTA!J48:AN48,LTA!J$102:AN$102,LTA!J$105:AN$105)</f>
        <v>505.89000000000004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94.47</v>
      </c>
      <c r="Z48" s="35">
        <f>IEX!P48</f>
        <v>0</v>
      </c>
      <c r="AA48" s="76">
        <f>STOA!J48</f>
        <v>180.79</v>
      </c>
      <c r="AB48" s="76">
        <f>-STOA!P48</f>
        <v>0</v>
      </c>
      <c r="AC48">
        <f t="shared" si="0"/>
        <v>12.696195142612567</v>
      </c>
      <c r="AD48">
        <f t="shared" si="1"/>
        <v>1498.7556075493596</v>
      </c>
      <c r="AE48">
        <f>'IDT-1'!F48</f>
        <v>9.1530000000000005</v>
      </c>
      <c r="AF48" s="25"/>
      <c r="AG48">
        <f t="shared" si="2"/>
        <v>1507.9086075493597</v>
      </c>
      <c r="AI48" s="35">
        <f>PXIL!J48</f>
        <v>0</v>
      </c>
      <c r="AJ48" s="35">
        <f>PXIL!P48</f>
        <v>0</v>
      </c>
      <c r="AK48" s="35">
        <f>RTM_IEX!J48</f>
        <v>24.1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7.9738499999999997</v>
      </c>
      <c r="E49">
        <f>GT_NG!T49</f>
        <v>10.537997587454766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58.45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427.05859463078281</v>
      </c>
      <c r="P49" s="37">
        <v>75.1366914710933</v>
      </c>
      <c r="Q49" s="37">
        <v>0</v>
      </c>
      <c r="R49" s="39">
        <v>25.2</v>
      </c>
      <c r="S49" s="39">
        <v>0</v>
      </c>
      <c r="T49" s="38">
        <f>SUMPRODUCT(LTA!J49:AN49,LTA!J$101:AN$101,LTA!J$105:AN$105)</f>
        <v>98.9</v>
      </c>
      <c r="U49" s="38">
        <f>SUMPRODUCT(LTA!J49:AN49,LTA!J$102:AN$102,LTA!J$105:AN$105)</f>
        <v>507.73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100.26</v>
      </c>
      <c r="Z49" s="35">
        <f>IEX!P49</f>
        <v>0</v>
      </c>
      <c r="AA49" s="76">
        <f>STOA!J49</f>
        <v>180.79</v>
      </c>
      <c r="AB49" s="76">
        <f>-STOA!P49</f>
        <v>0</v>
      </c>
      <c r="AC49">
        <f t="shared" si="0"/>
        <v>12.978479922990379</v>
      </c>
      <c r="AD49">
        <f t="shared" si="1"/>
        <v>1532.0786537663405</v>
      </c>
      <c r="AE49">
        <f>'IDT-1'!F49</f>
        <v>6.8650000000000002</v>
      </c>
      <c r="AF49" s="25"/>
      <c r="AG49">
        <f t="shared" si="2"/>
        <v>1538.9436537663405</v>
      </c>
      <c r="AI49" s="35">
        <f>PXIL!J49</f>
        <v>0</v>
      </c>
      <c r="AJ49" s="35">
        <f>PXIL!P49</f>
        <v>0</v>
      </c>
      <c r="AK49" s="35">
        <f>RTM_IEX!J49</f>
        <v>53.02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7.9738499999999997</v>
      </c>
      <c r="E50">
        <f>GT_NG!T50</f>
        <v>10.537997587454766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58.45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427.05859463078281</v>
      </c>
      <c r="P50" s="37">
        <v>75.1366914710933</v>
      </c>
      <c r="Q50" s="37">
        <v>0</v>
      </c>
      <c r="R50" s="39">
        <v>25.2</v>
      </c>
      <c r="S50" s="39">
        <v>0</v>
      </c>
      <c r="T50" s="38">
        <f>SUMPRODUCT(LTA!J50:AN50,LTA!J$101:AN$101,LTA!J$105:AN$105)</f>
        <v>99.05</v>
      </c>
      <c r="U50" s="38">
        <f>SUMPRODUCT(LTA!J50:AN50,LTA!J$102:AN$102,LTA!J$105:AN$105)</f>
        <v>508.85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107.97</v>
      </c>
      <c r="Z50" s="35">
        <f>IEX!P50</f>
        <v>0</v>
      </c>
      <c r="AA50" s="76">
        <f>STOA!J50</f>
        <v>180.79</v>
      </c>
      <c r="AB50" s="76">
        <f>-STOA!P50</f>
        <v>0</v>
      </c>
      <c r="AC50">
        <f t="shared" si="0"/>
        <v>13.053911922990379</v>
      </c>
      <c r="AD50">
        <f t="shared" si="1"/>
        <v>1540.9832217663404</v>
      </c>
      <c r="AE50">
        <f>'IDT-1'!F50</f>
        <v>4.577</v>
      </c>
      <c r="AF50" s="25"/>
      <c r="AG50">
        <f t="shared" si="2"/>
        <v>1545.5602217663404</v>
      </c>
      <c r="AI50" s="35">
        <f>PXIL!J50</f>
        <v>0</v>
      </c>
      <c r="AJ50" s="35">
        <f>PXIL!P50</f>
        <v>0</v>
      </c>
      <c r="AK50" s="35">
        <f>RTM_IEX!J50</f>
        <v>53.02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7.9738499999999997</v>
      </c>
      <c r="E51">
        <f>GT_NG!T51</f>
        <v>10.21851506679093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58.45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436.20345233284451</v>
      </c>
      <c r="P51" s="37">
        <v>74.823410531877414</v>
      </c>
      <c r="Q51" s="37">
        <v>0</v>
      </c>
      <c r="R51" s="39">
        <v>25.2</v>
      </c>
      <c r="S51" s="39">
        <v>0</v>
      </c>
      <c r="T51" s="38">
        <f>SUMPRODUCT(LTA!J51:AN51,LTA!J$101:AN$101,LTA!J$105:AN$105)</f>
        <v>100.91</v>
      </c>
      <c r="U51" s="38">
        <f>SUMPRODUCT(LTA!J51:AN51,LTA!J$102:AN$102,LTA!J$105:AN$105)</f>
        <v>509.18000000000006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121.46</v>
      </c>
      <c r="Z51" s="35">
        <f>IEX!P51</f>
        <v>0</v>
      </c>
      <c r="AA51" s="76">
        <f>STOA!J51</f>
        <v>180.79</v>
      </c>
      <c r="AB51" s="76">
        <f>-STOA!P51</f>
        <v>0</v>
      </c>
      <c r="AC51">
        <f t="shared" si="0"/>
        <v>13.054685514624706</v>
      </c>
      <c r="AD51">
        <f t="shared" si="1"/>
        <v>1541.0745424168883</v>
      </c>
      <c r="AE51">
        <f>'IDT-1'!F51</f>
        <v>0</v>
      </c>
      <c r="AF51" s="25"/>
      <c r="AG51">
        <f t="shared" si="2"/>
        <v>1541.0745424168883</v>
      </c>
      <c r="AI51" s="35">
        <f>PXIL!J51</f>
        <v>0</v>
      </c>
      <c r="AJ51" s="35">
        <f>PXIL!P51</f>
        <v>0</v>
      </c>
      <c r="AK51" s="35">
        <f>RTM_IEX!J51</f>
        <v>28.92</v>
      </c>
      <c r="AL51" s="35">
        <f>RTM_IEX!P51</f>
        <v>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7.9738499999999997</v>
      </c>
      <c r="E52">
        <f>GT_NG!T52</f>
        <v>10.21851506679093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58.45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442.17060591595481</v>
      </c>
      <c r="P52" s="37">
        <v>74.823410531877414</v>
      </c>
      <c r="Q52" s="37">
        <v>0</v>
      </c>
      <c r="R52" s="39">
        <v>25.2</v>
      </c>
      <c r="S52" s="39">
        <v>0</v>
      </c>
      <c r="T52" s="38">
        <f>SUMPRODUCT(LTA!J52:AN52,LTA!J$101:AN$101,LTA!J$105:AN$105)</f>
        <v>102.78999999999999</v>
      </c>
      <c r="U52" s="38">
        <f>SUMPRODUCT(LTA!J52:AN52,LTA!J$102:AN$102,LTA!J$105:AN$105)</f>
        <v>508.47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126.28</v>
      </c>
      <c r="Z52" s="35">
        <f>IEX!P52</f>
        <v>0</v>
      </c>
      <c r="AA52" s="76">
        <f>STOA!J52</f>
        <v>180.79</v>
      </c>
      <c r="AB52" s="76">
        <f>-STOA!P52</f>
        <v>0</v>
      </c>
      <c r="AC52">
        <f t="shared" si="0"/>
        <v>13.155125604722832</v>
      </c>
      <c r="AD52">
        <f t="shared" si="1"/>
        <v>1552.9312559099003</v>
      </c>
      <c r="AE52">
        <f>'IDT-1'!F52</f>
        <v>0</v>
      </c>
      <c r="AF52" s="25"/>
      <c r="AG52">
        <f t="shared" si="2"/>
        <v>1552.9312559099003</v>
      </c>
      <c r="AI52" s="35">
        <f>PXIL!J52</f>
        <v>0</v>
      </c>
      <c r="AJ52" s="35">
        <f>PXIL!P52</f>
        <v>0</v>
      </c>
      <c r="AK52" s="35">
        <f>RTM_IEX!J52</f>
        <v>28.92</v>
      </c>
      <c r="AL52" s="35">
        <f>RTM_IEX!P52</f>
        <v>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7.9738499999999997</v>
      </c>
      <c r="E53">
        <f>GT_NG!T53</f>
        <v>10.21851506679093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58.45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433.99147411160698</v>
      </c>
      <c r="P53" s="37">
        <v>75.137129212195305</v>
      </c>
      <c r="Q53" s="37">
        <v>0</v>
      </c>
      <c r="R53" s="39">
        <v>25.2</v>
      </c>
      <c r="S53" s="39">
        <v>0</v>
      </c>
      <c r="T53" s="38">
        <f>SUMPRODUCT(LTA!J53:AN53,LTA!J$101:AN$101,LTA!J$105:AN$105)</f>
        <v>104.69</v>
      </c>
      <c r="U53" s="38">
        <f>SUMPRODUCT(LTA!J53:AN53,LTA!J$102:AN$102,LTA!J$105:AN$105)</f>
        <v>506.80000000000007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125.32</v>
      </c>
      <c r="Z53" s="35">
        <f>IEX!P53</f>
        <v>0</v>
      </c>
      <c r="AA53" s="76">
        <f>STOA!J53</f>
        <v>180.79</v>
      </c>
      <c r="AB53" s="76">
        <f>-STOA!P53</f>
        <v>0</v>
      </c>
      <c r="AC53">
        <f t="shared" si="0"/>
        <v>13.123412134480983</v>
      </c>
      <c r="AD53">
        <f t="shared" si="1"/>
        <v>1549.1875562561122</v>
      </c>
      <c r="AE53">
        <f>'IDT-1'!F53</f>
        <v>0</v>
      </c>
      <c r="AF53" s="25"/>
      <c r="AG53">
        <f t="shared" si="2"/>
        <v>1549.1875562561122</v>
      </c>
      <c r="AI53" s="35">
        <f>PXIL!J53</f>
        <v>0</v>
      </c>
      <c r="AJ53" s="35">
        <f>PXIL!P53</f>
        <v>0</v>
      </c>
      <c r="AK53" s="35">
        <f>RTM_IEX!J53</f>
        <v>33.74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7.9738499999999997</v>
      </c>
      <c r="E54">
        <f>GT_NG!T54</f>
        <v>10.21851506679093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58.45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433.78592163334611</v>
      </c>
      <c r="P54" s="37">
        <v>75.137129212195305</v>
      </c>
      <c r="Q54" s="37">
        <v>0</v>
      </c>
      <c r="R54" s="39">
        <v>25.2</v>
      </c>
      <c r="S54" s="39">
        <v>0</v>
      </c>
      <c r="T54" s="38">
        <f>SUMPRODUCT(LTA!J54:AN54,LTA!J$101:AN$101,LTA!J$105:AN$105)</f>
        <v>104.57</v>
      </c>
      <c r="U54" s="38">
        <f>SUMPRODUCT(LTA!J54:AN54,LTA!J$102:AN$102,LTA!J$105:AN$105)</f>
        <v>504.19000000000005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106.04</v>
      </c>
      <c r="Z54" s="35">
        <f>IEX!P54</f>
        <v>0</v>
      </c>
      <c r="AA54" s="76">
        <f>STOA!J54</f>
        <v>180.79</v>
      </c>
      <c r="AB54" s="76">
        <f>-STOA!P54</f>
        <v>0</v>
      </c>
      <c r="AC54">
        <f t="shared" si="0"/>
        <v>12.85574149366359</v>
      </c>
      <c r="AD54">
        <f t="shared" si="1"/>
        <v>1517.5896744186687</v>
      </c>
      <c r="AE54">
        <f>'IDT-1'!F54</f>
        <v>0</v>
      </c>
      <c r="AF54" s="25"/>
      <c r="AG54">
        <f t="shared" si="2"/>
        <v>1517.5896744186687</v>
      </c>
      <c r="AI54" s="35">
        <f>PXIL!J54</f>
        <v>0</v>
      </c>
      <c r="AJ54" s="35">
        <f>PXIL!P54</f>
        <v>0</v>
      </c>
      <c r="AK54" s="35">
        <f>RTM_IEX!J54</f>
        <v>24.09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7.9738499999999997</v>
      </c>
      <c r="E55">
        <f>GT_NG!T55</f>
        <v>10.21851506679093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58.45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431.35333362146804</v>
      </c>
      <c r="P55" s="37">
        <v>75.137129212195305</v>
      </c>
      <c r="Q55" s="37">
        <v>0</v>
      </c>
      <c r="R55" s="39">
        <v>25.2</v>
      </c>
      <c r="S55" s="39">
        <v>0</v>
      </c>
      <c r="T55" s="38">
        <f>SUMPRODUCT(LTA!J55:AN55,LTA!J$101:AN$101,LTA!J$105:AN$105)</f>
        <v>104.5</v>
      </c>
      <c r="U55" s="38">
        <f>SUMPRODUCT(LTA!J55:AN55,LTA!J$102:AN$102,LTA!J$105:AN$105)</f>
        <v>500.96000000000009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180.79</v>
      </c>
      <c r="AB55" s="76">
        <f>-STOA!P55</f>
        <v>0</v>
      </c>
      <c r="AC55">
        <f t="shared" si="0"/>
        <v>12.138053640608268</v>
      </c>
      <c r="AD55">
        <f t="shared" si="1"/>
        <v>1332.4447742598461</v>
      </c>
      <c r="AE55">
        <f>'IDT-1'!F55</f>
        <v>0</v>
      </c>
      <c r="AF55" s="25"/>
      <c r="AG55">
        <f t="shared" si="2"/>
        <v>1332.4447742598461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-50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7.9738499999999997</v>
      </c>
      <c r="E56">
        <f>GT_NG!T56</f>
        <v>10.21851506679093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58.45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430.38333362146801</v>
      </c>
      <c r="P56" s="37">
        <v>75.137129212195305</v>
      </c>
      <c r="Q56" s="37">
        <v>0</v>
      </c>
      <c r="R56" s="39">
        <v>25.2</v>
      </c>
      <c r="S56" s="39">
        <v>0</v>
      </c>
      <c r="T56" s="38">
        <f>SUMPRODUCT(LTA!J56:AN56,LTA!J$101:AN$101,LTA!J$105:AN$105)</f>
        <v>104.43</v>
      </c>
      <c r="U56" s="38">
        <f>SUMPRODUCT(LTA!J56:AN56,LTA!J$102:AN$102,LTA!J$105:AN$105)</f>
        <v>496.61000000000007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0</v>
      </c>
      <c r="AA56" s="76">
        <f>STOA!J56</f>
        <v>180.79</v>
      </c>
      <c r="AB56" s="76">
        <f>-STOA!P56</f>
        <v>0</v>
      </c>
      <c r="AC56">
        <f t="shared" si="0"/>
        <v>12.177489217857159</v>
      </c>
      <c r="AD56">
        <f t="shared" si="1"/>
        <v>1317.0153386825973</v>
      </c>
      <c r="AE56">
        <f>'IDT-1'!F56</f>
        <v>0</v>
      </c>
      <c r="AF56" s="25"/>
      <c r="AG56">
        <f t="shared" si="2"/>
        <v>1317.0153386825973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-60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7.9738499999999997</v>
      </c>
      <c r="E57">
        <f>GT_NG!T57</f>
        <v>9.9646194470332397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58.45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431.21476162146803</v>
      </c>
      <c r="P57" s="37">
        <v>75.137129212195305</v>
      </c>
      <c r="Q57" s="37">
        <v>0</v>
      </c>
      <c r="R57" s="39">
        <v>25.2</v>
      </c>
      <c r="S57" s="39">
        <v>0</v>
      </c>
      <c r="T57" s="38">
        <f>SUMPRODUCT(LTA!J57:AN57,LTA!J$101:AN$101,LTA!J$105:AN$105)</f>
        <v>104.36</v>
      </c>
      <c r="U57" s="38">
        <f>SUMPRODUCT(LTA!J57:AN57,LTA!J$102:AN$102,LTA!J$105:AN$105)</f>
        <v>491.75000000000006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180.79</v>
      </c>
      <c r="AB57" s="76">
        <f>-STOA!P57</f>
        <v>0</v>
      </c>
      <c r="AC57">
        <f t="shared" si="0"/>
        <v>11.794611026357851</v>
      </c>
      <c r="AD57">
        <f t="shared" si="1"/>
        <v>1392.3257492543387</v>
      </c>
      <c r="AE57">
        <f>'IDT-1'!F57</f>
        <v>0</v>
      </c>
      <c r="AF57" s="25"/>
      <c r="AG57">
        <f t="shared" si="2"/>
        <v>1392.3257492543387</v>
      </c>
      <c r="AI57" s="35">
        <f>PXIL!J57</f>
        <v>0</v>
      </c>
      <c r="AJ57" s="35">
        <f>PXIL!P57</f>
        <v>0</v>
      </c>
      <c r="AK57" s="35">
        <f>RTM_IEX!J57</f>
        <v>19.28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7.9738499999999997</v>
      </c>
      <c r="E58">
        <f>GT_NG!T58</f>
        <v>9.9646194470332397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58.45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424.69230994142049</v>
      </c>
      <c r="P58" s="37">
        <v>75.137129212195305</v>
      </c>
      <c r="Q58" s="37">
        <v>0</v>
      </c>
      <c r="R58" s="39">
        <v>25.2</v>
      </c>
      <c r="S58" s="39">
        <v>0</v>
      </c>
      <c r="T58" s="38">
        <f>SUMPRODUCT(LTA!J58:AN58,LTA!J$101:AN$101,LTA!J$105:AN$105)</f>
        <v>102.84</v>
      </c>
      <c r="U58" s="38">
        <f>SUMPRODUCT(LTA!J58:AN58,LTA!J$102:AN$102,LTA!J$105:AN$105)</f>
        <v>486.16000000000008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48.2</v>
      </c>
      <c r="Z58" s="35">
        <f>IEX!P58</f>
        <v>0</v>
      </c>
      <c r="AA58" s="76">
        <f>STOA!J58</f>
        <v>180.79</v>
      </c>
      <c r="AB58" s="76">
        <f>-STOA!P58</f>
        <v>0</v>
      </c>
      <c r="AC58">
        <f t="shared" si="0"/>
        <v>12.084978432245453</v>
      </c>
      <c r="AD58">
        <f t="shared" si="1"/>
        <v>1426.6029301684039</v>
      </c>
      <c r="AE58">
        <f>'IDT-1'!F58</f>
        <v>8.4209999999999994</v>
      </c>
      <c r="AF58" s="25"/>
      <c r="AG58">
        <f t="shared" si="2"/>
        <v>1435.0239301684039</v>
      </c>
      <c r="AI58" s="35">
        <f>PXIL!J58</f>
        <v>0</v>
      </c>
      <c r="AJ58" s="35">
        <f>PXIL!P58</f>
        <v>0</v>
      </c>
      <c r="AK58" s="35">
        <f>RTM_IEX!J58</f>
        <v>19.28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7.9738499999999997</v>
      </c>
      <c r="E59">
        <f>GT_NG!T59</f>
        <v>10.21851506679093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58.45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426.55470026087545</v>
      </c>
      <c r="P59" s="37">
        <v>75.137129212195305</v>
      </c>
      <c r="Q59" s="37">
        <v>0</v>
      </c>
      <c r="R59" s="39">
        <v>25.2</v>
      </c>
      <c r="S59" s="39">
        <v>0</v>
      </c>
      <c r="T59" s="38">
        <f>SUMPRODUCT(LTA!J59:AN59,LTA!J$101:AN$101,LTA!J$105:AN$105)</f>
        <v>100.38</v>
      </c>
      <c r="U59" s="38">
        <f>SUMPRODUCT(LTA!J59:AN59,LTA!J$102:AN$102,LTA!J$105:AN$105)</f>
        <v>476.33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93.51</v>
      </c>
      <c r="Z59" s="35">
        <f>IEX!P59</f>
        <v>0</v>
      </c>
      <c r="AA59" s="76">
        <f>STOA!J59</f>
        <v>180.88</v>
      </c>
      <c r="AB59" s="76">
        <f>-STOA!P59</f>
        <v>0</v>
      </c>
      <c r="AC59">
        <f t="shared" si="0"/>
        <v>12.461855234134836</v>
      </c>
      <c r="AD59">
        <f t="shared" si="1"/>
        <v>1471.0923393057269</v>
      </c>
      <c r="AE59">
        <f>'IDT-1'!F59</f>
        <v>7.3230000000000004</v>
      </c>
      <c r="AF59" s="25"/>
      <c r="AG59">
        <f t="shared" si="2"/>
        <v>1478.415339305727</v>
      </c>
      <c r="AI59" s="35">
        <f>PXIL!J59</f>
        <v>0</v>
      </c>
      <c r="AJ59" s="35">
        <f>PXIL!P59</f>
        <v>0</v>
      </c>
      <c r="AK59" s="35">
        <f>RTM_IEX!J59</f>
        <v>28.92</v>
      </c>
      <c r="AL59" s="35">
        <f>RTM_IEX!P59</f>
        <v>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7.9738499999999997</v>
      </c>
      <c r="E60">
        <f>GT_NG!T60</f>
        <v>10.21851506679093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58.45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426.55470026087545</v>
      </c>
      <c r="P60" s="37">
        <v>75.137129212195305</v>
      </c>
      <c r="Q60" s="37">
        <v>0</v>
      </c>
      <c r="R60" s="39">
        <v>25.2</v>
      </c>
      <c r="S60" s="39">
        <v>0</v>
      </c>
      <c r="T60" s="38">
        <f>SUMPRODUCT(LTA!J60:AN60,LTA!J$101:AN$101,LTA!J$105:AN$105)</f>
        <v>96.85</v>
      </c>
      <c r="U60" s="38">
        <f>SUMPRODUCT(LTA!J60:AN60,LTA!J$102:AN$102,LTA!J$105:AN$105)</f>
        <v>469.60999999999996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133.03</v>
      </c>
      <c r="Z60" s="35">
        <f>IEX!P60</f>
        <v>0</v>
      </c>
      <c r="AA60" s="76">
        <f>STOA!J60</f>
        <v>180.88</v>
      </c>
      <c r="AB60" s="76">
        <f>-STOA!P60</f>
        <v>0</v>
      </c>
      <c r="AC60">
        <f t="shared" si="0"/>
        <v>12.707723234134837</v>
      </c>
      <c r="AD60">
        <f t="shared" si="1"/>
        <v>1500.1164713057269</v>
      </c>
      <c r="AE60">
        <f>'IDT-1'!F60</f>
        <v>0.45800000000000002</v>
      </c>
      <c r="AF60" s="25"/>
      <c r="AG60">
        <f t="shared" si="2"/>
        <v>1500.574471305727</v>
      </c>
      <c r="AI60" s="35">
        <f>PXIL!J60</f>
        <v>0</v>
      </c>
      <c r="AJ60" s="35">
        <f>PXIL!P60</f>
        <v>0</v>
      </c>
      <c r="AK60" s="35">
        <f>RTM_IEX!J60</f>
        <v>28.92</v>
      </c>
      <c r="AL60" s="35">
        <f>RTM_IEX!P60</f>
        <v>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7.9738499999999997</v>
      </c>
      <c r="E61">
        <f>GT_NG!T61</f>
        <v>10.21851506679093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58.45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426.43470026087545</v>
      </c>
      <c r="P61" s="37">
        <v>75.137129212195305</v>
      </c>
      <c r="Q61" s="37">
        <v>0</v>
      </c>
      <c r="R61" s="39">
        <v>25.2</v>
      </c>
      <c r="S61" s="39">
        <v>0</v>
      </c>
      <c r="T61" s="38">
        <f>SUMPRODUCT(LTA!J61:AN61,LTA!J$101:AN$101,LTA!J$105:AN$105)</f>
        <v>91.42</v>
      </c>
      <c r="U61" s="38">
        <f>SUMPRODUCT(LTA!J61:AN61,LTA!J$102:AN$102,LTA!J$105:AN$105)</f>
        <v>462.26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167.74</v>
      </c>
      <c r="Z61" s="35">
        <f>IEX!P61</f>
        <v>0</v>
      </c>
      <c r="AA61" s="76">
        <f>STOA!J61</f>
        <v>180.88</v>
      </c>
      <c r="AB61" s="76">
        <f>-STOA!P61</f>
        <v>0</v>
      </c>
      <c r="AC61">
        <f t="shared" si="0"/>
        <v>12.890927234134836</v>
      </c>
      <c r="AD61">
        <f t="shared" si="1"/>
        <v>1521.7432673057269</v>
      </c>
      <c r="AE61">
        <f>'IDT-1'!F61</f>
        <v>0</v>
      </c>
      <c r="AF61" s="25"/>
      <c r="AG61">
        <f t="shared" si="2"/>
        <v>1521.7432673057269</v>
      </c>
      <c r="AI61" s="35">
        <f>PXIL!J61</f>
        <v>0</v>
      </c>
      <c r="AJ61" s="35">
        <f>PXIL!P61</f>
        <v>0</v>
      </c>
      <c r="AK61" s="35">
        <f>RTM_IEX!J61</f>
        <v>28.92</v>
      </c>
      <c r="AL61" s="35">
        <f>RTM_IEX!P61</f>
        <v>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7.9738499999999997</v>
      </c>
      <c r="E62">
        <f>GT_NG!T62</f>
        <v>10.21851506679093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58.45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426.55470026087545</v>
      </c>
      <c r="P62" s="37">
        <v>75.137129212195305</v>
      </c>
      <c r="Q62" s="37">
        <v>0</v>
      </c>
      <c r="R62" s="39">
        <v>25.2</v>
      </c>
      <c r="S62" s="39">
        <v>0</v>
      </c>
      <c r="T62" s="38">
        <f>SUMPRODUCT(LTA!J62:AN62,LTA!J$101:AN$101,LTA!J$105:AN$105)</f>
        <v>84.85</v>
      </c>
      <c r="U62" s="38">
        <f>SUMPRODUCT(LTA!J62:AN62,LTA!J$102:AN$102,LTA!J$105:AN$105)</f>
        <v>454.08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184.12</v>
      </c>
      <c r="Z62" s="35">
        <f>IEX!P62</f>
        <v>0</v>
      </c>
      <c r="AA62" s="76">
        <f>STOA!J62</f>
        <v>180.88</v>
      </c>
      <c r="AB62" s="76">
        <f>-STOA!P62</f>
        <v>0</v>
      </c>
      <c r="AC62">
        <f t="shared" si="0"/>
        <v>12.90562723413484</v>
      </c>
      <c r="AD62">
        <f t="shared" si="1"/>
        <v>1523.4785673057272</v>
      </c>
      <c r="AE62">
        <f>'IDT-1'!F62</f>
        <v>0</v>
      </c>
      <c r="AF62" s="25"/>
      <c r="AG62">
        <f t="shared" si="2"/>
        <v>1523.4785673057272</v>
      </c>
      <c r="AI62" s="35">
        <f>PXIL!J62</f>
        <v>0</v>
      </c>
      <c r="AJ62" s="35">
        <f>PXIL!P62</f>
        <v>0</v>
      </c>
      <c r="AK62" s="35">
        <f>RTM_IEX!J62</f>
        <v>28.92</v>
      </c>
      <c r="AL62" s="35">
        <f>RTM_IEX!P62</f>
        <v>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7.9738499999999997</v>
      </c>
      <c r="E63">
        <f>GT_NG!T63</f>
        <v>10.21851506679093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58.45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491.87091662700504</v>
      </c>
      <c r="P63" s="37">
        <v>75.137129212195305</v>
      </c>
      <c r="Q63" s="37">
        <v>0</v>
      </c>
      <c r="R63" s="39">
        <v>25.2</v>
      </c>
      <c r="S63" s="39">
        <v>0</v>
      </c>
      <c r="T63" s="38">
        <f>SUMPRODUCT(LTA!J63:AN63,LTA!J$101:AN$101,LTA!J$105:AN$105)</f>
        <v>75.960000000000008</v>
      </c>
      <c r="U63" s="38">
        <f>SUMPRODUCT(LTA!J63:AN63,LTA!J$102:AN$102,LTA!J$105:AN$105)</f>
        <v>441.04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195.69</v>
      </c>
      <c r="Z63" s="35">
        <f>IEX!P63</f>
        <v>0</v>
      </c>
      <c r="AA63" s="76">
        <f>STOA!J63</f>
        <v>180.88</v>
      </c>
      <c r="AB63" s="76">
        <f>-STOA!P63</f>
        <v>0</v>
      </c>
      <c r="AC63">
        <f t="shared" si="0"/>
        <v>13.336110394732554</v>
      </c>
      <c r="AD63">
        <f t="shared" si="1"/>
        <v>1524.084300511259</v>
      </c>
      <c r="AE63">
        <f>'IDT-1'!F63</f>
        <v>0</v>
      </c>
      <c r="AF63" s="25"/>
      <c r="AG63">
        <f t="shared" si="2"/>
        <v>1524.084300511259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-25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7.9738499999999997</v>
      </c>
      <c r="E64">
        <f>GT_NG!T64</f>
        <v>10.21851506679093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58.45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491.87091662700504</v>
      </c>
      <c r="P64" s="37">
        <v>75.137129212195305</v>
      </c>
      <c r="Q64" s="37">
        <v>0</v>
      </c>
      <c r="R64" s="39">
        <v>25.2</v>
      </c>
      <c r="S64" s="39">
        <v>0</v>
      </c>
      <c r="T64" s="38">
        <f>SUMPRODUCT(LTA!J64:AN64,LTA!J$101:AN$101,LTA!J$105:AN$105)</f>
        <v>71.069999999999993</v>
      </c>
      <c r="U64" s="38">
        <f>SUMPRODUCT(LTA!J64:AN64,LTA!J$102:AN$102,LTA!J$105:AN$105)</f>
        <v>433.37000000000006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204.37</v>
      </c>
      <c r="Z64" s="35">
        <f>IEX!P64</f>
        <v>0</v>
      </c>
      <c r="AA64" s="76">
        <f>STOA!J64</f>
        <v>180.88</v>
      </c>
      <c r="AB64" s="76">
        <f>-STOA!P64</f>
        <v>0</v>
      </c>
      <c r="AC64">
        <f t="shared" si="0"/>
        <v>13.261162606108108</v>
      </c>
      <c r="AD64">
        <f t="shared" si="1"/>
        <v>1525.2792482998832</v>
      </c>
      <c r="AE64">
        <f>'IDT-1'!F64</f>
        <v>0</v>
      </c>
      <c r="AF64" s="25"/>
      <c r="AG64">
        <f t="shared" si="2"/>
        <v>1525.2792482998832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-20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7.9738499999999997</v>
      </c>
      <c r="E65">
        <f>GT_NG!T65</f>
        <v>10.21851506679093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58.45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578.63091662700504</v>
      </c>
      <c r="P65" s="37">
        <v>75.137129212195305</v>
      </c>
      <c r="Q65" s="37">
        <v>0</v>
      </c>
      <c r="R65" s="39">
        <v>25.2</v>
      </c>
      <c r="S65" s="39">
        <v>0</v>
      </c>
      <c r="T65" s="38">
        <f>SUMPRODUCT(LTA!J65:AN65,LTA!J$101:AN$101,LTA!J$105:AN$105)</f>
        <v>63.18</v>
      </c>
      <c r="U65" s="38">
        <f>SUMPRODUCT(LTA!J65:AN65,LTA!J$102:AN$102,LTA!J$105:AN$105)</f>
        <v>425.11000000000007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51.09</v>
      </c>
      <c r="Z65" s="35">
        <f>IEX!P65</f>
        <v>0</v>
      </c>
      <c r="AA65" s="76">
        <f>STOA!J65</f>
        <v>180.88</v>
      </c>
      <c r="AB65" s="76">
        <f>-STOA!P65</f>
        <v>0</v>
      </c>
      <c r="AC65">
        <f t="shared" si="0"/>
        <v>12.842679451610326</v>
      </c>
      <c r="AD65">
        <f t="shared" si="1"/>
        <v>1516.0477314543809</v>
      </c>
      <c r="AE65">
        <f>'IDT-1'!F65</f>
        <v>0</v>
      </c>
      <c r="AF65" s="25"/>
      <c r="AG65">
        <f t="shared" si="2"/>
        <v>1516.0477314543809</v>
      </c>
      <c r="AI65" s="35">
        <f>PXIL!J65</f>
        <v>0</v>
      </c>
      <c r="AJ65" s="35">
        <f>PXIL!P65</f>
        <v>0</v>
      </c>
      <c r="AK65" s="35">
        <f>RTM_IEX!J65</f>
        <v>53.02</v>
      </c>
      <c r="AL65" s="35">
        <f>RTM_IEX!P65</f>
        <v>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7.9738499999999997</v>
      </c>
      <c r="E66">
        <f>GT_NG!T66</f>
        <v>10.21851506679093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58.45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636.47085755140051</v>
      </c>
      <c r="P66" s="37">
        <v>75.137129212195305</v>
      </c>
      <c r="Q66" s="37">
        <v>0</v>
      </c>
      <c r="R66" s="39">
        <v>25.2</v>
      </c>
      <c r="S66" s="39">
        <v>0</v>
      </c>
      <c r="T66" s="38">
        <f>SUMPRODUCT(LTA!J66:AN66,LTA!J$101:AN$101,LTA!J$105:AN$105)</f>
        <v>55.29</v>
      </c>
      <c r="U66" s="38">
        <f>SUMPRODUCT(LTA!J66:AN66,LTA!J$102:AN$102,LTA!J$105:AN$105)</f>
        <v>416.56000000000006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58.8</v>
      </c>
      <c r="Z66" s="35">
        <f>IEX!P66</f>
        <v>0</v>
      </c>
      <c r="AA66" s="76">
        <f>STOA!J66</f>
        <v>180.88</v>
      </c>
      <c r="AB66" s="76">
        <f>-STOA!P66</f>
        <v>0</v>
      </c>
      <c r="AC66">
        <f t="shared" si="0"/>
        <v>12.809834955375246</v>
      </c>
      <c r="AD66">
        <f t="shared" si="1"/>
        <v>1512.1705168750113</v>
      </c>
      <c r="AE66">
        <f>'IDT-1'!F66</f>
        <v>0</v>
      </c>
      <c r="AF66" s="25"/>
      <c r="AG66">
        <f t="shared" si="2"/>
        <v>1512.1705168750113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7.9738499999999997</v>
      </c>
      <c r="E67">
        <f>GT_NG!T67</f>
        <v>10.21851506679093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58.45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687.55784722901626</v>
      </c>
      <c r="P67" s="37">
        <v>75.137129212195305</v>
      </c>
      <c r="Q67" s="37">
        <v>0</v>
      </c>
      <c r="R67" s="39">
        <v>25.2</v>
      </c>
      <c r="S67" s="39">
        <v>0</v>
      </c>
      <c r="T67" s="38">
        <f>SUMPRODUCT(LTA!J67:AN67,LTA!J$101:AN$101,LTA!J$105:AN$105)</f>
        <v>47.44</v>
      </c>
      <c r="U67" s="38">
        <f>SUMPRODUCT(LTA!J67:AN67,LTA!J$102:AN$102,LTA!J$105:AN$105)</f>
        <v>407.45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64.59</v>
      </c>
      <c r="Z67" s="35">
        <f>IEX!P67</f>
        <v>0</v>
      </c>
      <c r="AA67" s="76">
        <f>STOA!J67</f>
        <v>180.88</v>
      </c>
      <c r="AB67" s="76">
        <f>-STOA!P67</f>
        <v>0</v>
      </c>
      <c r="AC67">
        <f t="shared" si="0"/>
        <v>13.407743558138783</v>
      </c>
      <c r="AD67">
        <f t="shared" si="1"/>
        <v>1520.489597949864</v>
      </c>
      <c r="AE67">
        <f>'IDT-1'!F67</f>
        <v>0</v>
      </c>
      <c r="AF67" s="25"/>
      <c r="AG67">
        <f t="shared" si="2"/>
        <v>1520.489597949864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-31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7.9738499999999997</v>
      </c>
      <c r="E68">
        <f>GT_NG!T68</f>
        <v>10.21851506679093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54.067545508193739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687.55784722901626</v>
      </c>
      <c r="P68" s="37">
        <v>75.137129212195305</v>
      </c>
      <c r="Q68" s="37">
        <v>0</v>
      </c>
      <c r="R68" s="39">
        <v>25.2</v>
      </c>
      <c r="S68" s="39">
        <v>0</v>
      </c>
      <c r="T68" s="38">
        <f>SUMPRODUCT(LTA!J68:AN68,LTA!J$101:AN$101,LTA!J$105:AN$105)</f>
        <v>39.67</v>
      </c>
      <c r="U68" s="38">
        <f>SUMPRODUCT(LTA!J68:AN68,LTA!J$102:AN$102,LTA!J$105:AN$105)</f>
        <v>397.63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73.260000000000005</v>
      </c>
      <c r="Z68" s="35">
        <f>IEX!P68</f>
        <v>0</v>
      </c>
      <c r="AA68" s="76">
        <f>STOA!J68</f>
        <v>180.88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13.304474098132495</v>
      </c>
      <c r="AD68">
        <f t="shared" ref="AD68:AD98" si="4">SUM(B68:AB68,AI68:AV68)-AC68</f>
        <v>1506.2904129180636</v>
      </c>
      <c r="AE68">
        <f>'IDT-1'!F68</f>
        <v>0</v>
      </c>
      <c r="AF68" s="25"/>
      <c r="AG68">
        <f t="shared" ref="AG68:AG98" si="5">SUM(AD68:AF68)</f>
        <v>1506.2904129180636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-32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7.9738499999999997</v>
      </c>
      <c r="E69">
        <f>GT_NG!T69</f>
        <v>10.21851506679093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49.999264246036134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687.51250302743938</v>
      </c>
      <c r="P69" s="37">
        <v>75.137129212195305</v>
      </c>
      <c r="Q69" s="37">
        <v>0</v>
      </c>
      <c r="R69" s="39">
        <v>25.2</v>
      </c>
      <c r="S69" s="39">
        <v>0</v>
      </c>
      <c r="T69" s="38">
        <f>SUMPRODUCT(LTA!J69:AN69,LTA!J$101:AN$101,LTA!J$105:AN$105)</f>
        <v>31.9</v>
      </c>
      <c r="U69" s="38">
        <f>SUMPRODUCT(LTA!J69:AN69,LTA!J$102:AN$102,LTA!J$105:AN$105)</f>
        <v>387.43000000000006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82.9</v>
      </c>
      <c r="Z69" s="35">
        <f>IEX!P69</f>
        <v>0</v>
      </c>
      <c r="AA69" s="76">
        <f>STOA!J69</f>
        <v>180.88</v>
      </c>
      <c r="AB69" s="76">
        <f>-STOA!P69</f>
        <v>0</v>
      </c>
      <c r="AC69">
        <f t="shared" si="3"/>
        <v>13.081351436088683</v>
      </c>
      <c r="AD69">
        <f t="shared" si="4"/>
        <v>1508.0699101163734</v>
      </c>
      <c r="AE69">
        <f>'IDT-1'!F69</f>
        <v>0</v>
      </c>
      <c r="AF69" s="25"/>
      <c r="AG69">
        <f t="shared" si="5"/>
        <v>1508.0699101163734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-18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7.9738499999999997</v>
      </c>
      <c r="E70">
        <f>GT_NG!T70</f>
        <v>10.537997587454766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49.999264246036134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691.8356804877568</v>
      </c>
      <c r="P70" s="37">
        <v>75.137129212195305</v>
      </c>
      <c r="Q70" s="37">
        <v>0</v>
      </c>
      <c r="R70" s="39">
        <v>22.15</v>
      </c>
      <c r="S70" s="39">
        <v>0</v>
      </c>
      <c r="T70" s="38">
        <f>SUMPRODUCT(LTA!J70:AN70,LTA!J$101:AN$101,LTA!J$105:AN$105)</f>
        <v>23.08</v>
      </c>
      <c r="U70" s="38">
        <f>SUMPRODUCT(LTA!J70:AN70,LTA!J$102:AN$102,LTA!J$105:AN$105)</f>
        <v>378.80000000000007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180.88</v>
      </c>
      <c r="AB70" s="76">
        <f>-STOA!P70</f>
        <v>0</v>
      </c>
      <c r="AC70">
        <f t="shared" si="3"/>
        <v>12.649928940880921</v>
      </c>
      <c r="AD70">
        <f t="shared" si="4"/>
        <v>1493.2939925925621</v>
      </c>
      <c r="AE70">
        <f>'IDT-1'!F70</f>
        <v>0</v>
      </c>
      <c r="AF70" s="25"/>
      <c r="AG70">
        <f t="shared" si="5"/>
        <v>1493.2939925925621</v>
      </c>
      <c r="AI70" s="35">
        <f>PXIL!J70</f>
        <v>0</v>
      </c>
      <c r="AJ70" s="35">
        <f>PXIL!P70</f>
        <v>0</v>
      </c>
      <c r="AK70" s="35">
        <f>RTM_IEX!J70</f>
        <v>65.55</v>
      </c>
      <c r="AL70" s="35">
        <f>RTM_IEX!P70</f>
        <v>0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7.9738499999999997</v>
      </c>
      <c r="E71">
        <f>GT_NG!T71</f>
        <v>10.537997587454766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49.999264246036134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691.6025235088058</v>
      </c>
      <c r="P71" s="37">
        <v>60.612871015110599</v>
      </c>
      <c r="Q71" s="37">
        <v>0</v>
      </c>
      <c r="R71" s="39">
        <v>19.289999999999996</v>
      </c>
      <c r="S71" s="39">
        <v>0</v>
      </c>
      <c r="T71" s="38">
        <f>SUMPRODUCT(LTA!J71:AN71,LTA!J$101:AN$101,LTA!J$105:AN$105)</f>
        <v>17.3</v>
      </c>
      <c r="U71" s="38">
        <f>SUMPRODUCT(LTA!J71:AN71,LTA!J$102:AN$102,LTA!J$105:AN$105)</f>
        <v>371.15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180.97</v>
      </c>
      <c r="AB71" s="76">
        <f>-STOA!P71</f>
        <v>0</v>
      </c>
      <c r="AC71">
        <f t="shared" si="3"/>
        <v>12.568050653402219</v>
      </c>
      <c r="AD71">
        <f t="shared" si="4"/>
        <v>1483.6284557040049</v>
      </c>
      <c r="AE71">
        <f>'IDT-1'!F71</f>
        <v>0</v>
      </c>
      <c r="AF71" s="25"/>
      <c r="AG71">
        <f t="shared" si="5"/>
        <v>1483.6284557040049</v>
      </c>
      <c r="AI71" s="35">
        <f>PXIL!J71</f>
        <v>0</v>
      </c>
      <c r="AJ71" s="35">
        <f>PXIL!P71</f>
        <v>0</v>
      </c>
      <c r="AK71" s="35">
        <f>RTM_IEX!J71</f>
        <v>86.76</v>
      </c>
      <c r="AL71" s="35">
        <f>RTM_IEX!P71</f>
        <v>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7.9738499999999997</v>
      </c>
      <c r="E72">
        <f>GT_NG!T72</f>
        <v>10.537997587454766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49.999264246036134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707.87560999768573</v>
      </c>
      <c r="P72" s="37">
        <v>60.612871015110599</v>
      </c>
      <c r="Q72" s="37">
        <v>0</v>
      </c>
      <c r="R72" s="39">
        <v>8.81</v>
      </c>
      <c r="S72" s="39">
        <v>0</v>
      </c>
      <c r="T72" s="38">
        <f>SUMPRODUCT(LTA!J72:AN72,LTA!J$101:AN$101,LTA!J$105:AN$105)</f>
        <v>10.58</v>
      </c>
      <c r="U72" s="38">
        <f>SUMPRODUCT(LTA!J72:AN72,LTA!J$102:AN$102,LTA!J$105:AN$105)</f>
        <v>364.27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180.97</v>
      </c>
      <c r="AB72" s="76">
        <f>-STOA!P72</f>
        <v>0</v>
      </c>
      <c r="AC72">
        <f t="shared" si="3"/>
        <v>12.56723657990881</v>
      </c>
      <c r="AD72">
        <f t="shared" si="4"/>
        <v>1483.5323562663782</v>
      </c>
      <c r="AE72">
        <f>'IDT-1'!F72</f>
        <v>0</v>
      </c>
      <c r="AF72" s="25"/>
      <c r="AG72">
        <f t="shared" si="5"/>
        <v>1483.5323562663782</v>
      </c>
      <c r="AI72" s="35">
        <f>PXIL!J72</f>
        <v>0</v>
      </c>
      <c r="AJ72" s="35">
        <f>PXIL!P72</f>
        <v>0</v>
      </c>
      <c r="AK72" s="35">
        <f>RTM_IEX!J72</f>
        <v>94.47</v>
      </c>
      <c r="AL72" s="35">
        <f>RTM_IEX!P72</f>
        <v>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7.9738499999999997</v>
      </c>
      <c r="E73">
        <f>GT_NG!T73</f>
        <v>10.537997587454766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49.999264246036134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724.0130586348015</v>
      </c>
      <c r="P73" s="37">
        <v>60.612871015110599</v>
      </c>
      <c r="Q73" s="37">
        <v>0</v>
      </c>
      <c r="R73" s="39">
        <v>1.3700000000000003</v>
      </c>
      <c r="S73" s="39">
        <v>0</v>
      </c>
      <c r="T73" s="38">
        <f>SUMPRODUCT(LTA!J73:AN73,LTA!J$101:AN$101,LTA!J$105:AN$105)</f>
        <v>5.83</v>
      </c>
      <c r="U73" s="38">
        <f>SUMPRODUCT(LTA!J73:AN73,LTA!J$102:AN$102,LTA!J$105:AN$105)</f>
        <v>375.76999999999992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180.97</v>
      </c>
      <c r="AB73" s="76">
        <f>-STOA!P73</f>
        <v>0</v>
      </c>
      <c r="AC73">
        <f t="shared" si="3"/>
        <v>12.794183148460585</v>
      </c>
      <c r="AD73">
        <f t="shared" si="4"/>
        <v>1510.3228583349423</v>
      </c>
      <c r="AE73">
        <f>'IDT-1'!F73</f>
        <v>0</v>
      </c>
      <c r="AF73" s="25"/>
      <c r="AG73">
        <f t="shared" si="5"/>
        <v>1510.3228583349423</v>
      </c>
      <c r="AI73" s="35">
        <f>PXIL!J73</f>
        <v>0</v>
      </c>
      <c r="AJ73" s="35">
        <f>PXIL!P73</f>
        <v>0</v>
      </c>
      <c r="AK73" s="35">
        <f>RTM_IEX!J73</f>
        <v>106.04</v>
      </c>
      <c r="AL73" s="35">
        <f>RTM_IEX!P73</f>
        <v>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7.9738499999999997</v>
      </c>
      <c r="E74">
        <f>GT_NG!T74</f>
        <v>10.537997587454766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49.997843247207001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747.5080017567285</v>
      </c>
      <c r="P74" s="37">
        <v>60.612871015110599</v>
      </c>
      <c r="Q74" s="37">
        <v>0</v>
      </c>
      <c r="R74" s="39">
        <v>0</v>
      </c>
      <c r="S74" s="39">
        <v>0</v>
      </c>
      <c r="T74" s="38">
        <f>SUMPRODUCT(LTA!J74:AN74,LTA!J$101:AN$101,LTA!J$105:AN$105)</f>
        <v>2.13</v>
      </c>
      <c r="U74" s="38">
        <f>SUMPRODUCT(LTA!J74:AN74,LTA!J$102:AN$102,LTA!J$105:AN$105)</f>
        <v>404.97999999999996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180.97</v>
      </c>
      <c r="AB74" s="76">
        <f>-STOA!P74</f>
        <v>0</v>
      </c>
      <c r="AC74">
        <f t="shared" si="3"/>
        <v>12.760444734294607</v>
      </c>
      <c r="AD74">
        <f t="shared" si="4"/>
        <v>1506.3401188722064</v>
      </c>
      <c r="AE74">
        <f>'IDT-1'!F74</f>
        <v>0</v>
      </c>
      <c r="AF74" s="25"/>
      <c r="AG74">
        <f t="shared" si="5"/>
        <v>1506.3401188722064</v>
      </c>
      <c r="AI74" s="35">
        <f>PXIL!J74</f>
        <v>0</v>
      </c>
      <c r="AJ74" s="35">
        <f>PXIL!P74</f>
        <v>0</v>
      </c>
      <c r="AK74" s="35">
        <f>RTM_IEX!J74</f>
        <v>54.39</v>
      </c>
      <c r="AL74" s="35">
        <f>RTM_IEX!P74</f>
        <v>0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7.9738499999999997</v>
      </c>
      <c r="E75">
        <f>GT_NG!T75</f>
        <v>10.537997587454766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49.388225933908039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762.76829344669375</v>
      </c>
      <c r="P75" s="37">
        <v>60.612871015110599</v>
      </c>
      <c r="Q75" s="37">
        <v>0</v>
      </c>
      <c r="R75" s="39">
        <v>0</v>
      </c>
      <c r="S75" s="39">
        <v>0</v>
      </c>
      <c r="T75" s="38">
        <f>SUMPRODUCT(LTA!J75:AN75,LTA!J$101:AN$101,LTA!J$105:AN$105)</f>
        <v>0.83</v>
      </c>
      <c r="U75" s="38">
        <f>SUMPRODUCT(LTA!J75:AN75,LTA!J$102:AN$102,LTA!J$105:AN$105)</f>
        <v>405.12999999999994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0</v>
      </c>
      <c r="AA75" s="76">
        <f>STOA!J75</f>
        <v>181.16</v>
      </c>
      <c r="AB75" s="76">
        <f>-STOA!P75</f>
        <v>0</v>
      </c>
      <c r="AC75">
        <f t="shared" si="3"/>
        <v>12.639994399058605</v>
      </c>
      <c r="AD75">
        <f t="shared" si="4"/>
        <v>1492.1212435841085</v>
      </c>
      <c r="AE75">
        <f>'IDT-1'!F75</f>
        <v>0</v>
      </c>
      <c r="AF75" s="25"/>
      <c r="AG75">
        <f t="shared" si="5"/>
        <v>1492.1212435841085</v>
      </c>
      <c r="AI75" s="35">
        <f>PXIL!J75</f>
        <v>0</v>
      </c>
      <c r="AJ75" s="35">
        <f>PXIL!P75</f>
        <v>0</v>
      </c>
      <c r="AK75" s="35">
        <f>RTM_IEX!J75</f>
        <v>26.36</v>
      </c>
      <c r="AL75" s="35">
        <f>RTM_IEX!P75</f>
        <v>0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7.9738499999999997</v>
      </c>
      <c r="E76">
        <f>GT_NG!T76</f>
        <v>10.537997587454766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49.388225933908039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801.010023276742</v>
      </c>
      <c r="P76" s="37">
        <v>60.612871015110599</v>
      </c>
      <c r="Q76" s="37">
        <v>0</v>
      </c>
      <c r="R76" s="39">
        <v>0</v>
      </c>
      <c r="S76" s="39">
        <v>0</v>
      </c>
      <c r="T76" s="38">
        <f>SUMPRODUCT(LTA!J76:AN76,LTA!J$101:AN$101,LTA!J$105:AN$105)</f>
        <v>0.56999999999999995</v>
      </c>
      <c r="U76" s="38">
        <f>SUMPRODUCT(LTA!J76:AN76,LTA!J$102:AN$102,LTA!J$105:AN$105)</f>
        <v>405.12999999999994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181.16</v>
      </c>
      <c r="AB76" s="76">
        <f>-STOA!P76</f>
        <v>0</v>
      </c>
      <c r="AC76">
        <f t="shared" si="3"/>
        <v>12.81523292963101</v>
      </c>
      <c r="AD76">
        <f t="shared" si="4"/>
        <v>1512.8077348835845</v>
      </c>
      <c r="AE76">
        <f>'IDT-1'!F76</f>
        <v>0</v>
      </c>
      <c r="AF76" s="25"/>
      <c r="AG76">
        <f t="shared" si="5"/>
        <v>1512.8077348835845</v>
      </c>
      <c r="AI76" s="35">
        <f>PXIL!J76</f>
        <v>0</v>
      </c>
      <c r="AJ76" s="35">
        <f>PXIL!P76</f>
        <v>0</v>
      </c>
      <c r="AK76" s="35">
        <f>RTM_IEX!J76</f>
        <v>9.24</v>
      </c>
      <c r="AL76" s="35">
        <f>RTM_IEX!P76</f>
        <v>0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7.9738499999999997</v>
      </c>
      <c r="E77">
        <f>GT_NG!T77</f>
        <v>10.537997587454766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48.44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807.43516260121271</v>
      </c>
      <c r="P77" s="37">
        <v>60.612871015110599</v>
      </c>
      <c r="Q77" s="37">
        <v>0</v>
      </c>
      <c r="R77" s="39">
        <v>0</v>
      </c>
      <c r="S77" s="39">
        <v>0</v>
      </c>
      <c r="T77" s="38">
        <f>SUMPRODUCT(LTA!J77:AN77,LTA!J$101:AN$101,LTA!J$105:AN$105)</f>
        <v>0.27</v>
      </c>
      <c r="U77" s="38">
        <f>SUMPRODUCT(LTA!J77:AN77,LTA!J$102:AN$102,LTA!J$105:AN$105)</f>
        <v>405.12999999999994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181.16</v>
      </c>
      <c r="AB77" s="76">
        <f>-STOA!P77</f>
        <v>0</v>
      </c>
      <c r="AC77">
        <f t="shared" si="3"/>
        <v>12.798045317561513</v>
      </c>
      <c r="AD77">
        <f t="shared" si="4"/>
        <v>1506.7618358862167</v>
      </c>
      <c r="AE77">
        <f>'IDT-1'!F77</f>
        <v>0</v>
      </c>
      <c r="AF77" s="25"/>
      <c r="AG77">
        <f t="shared" si="5"/>
        <v>1506.7618358862167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7.9738499999999997</v>
      </c>
      <c r="E78">
        <f>GT_NG!T78</f>
        <v>10.537997587454766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48.44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807.43516260121271</v>
      </c>
      <c r="P78" s="37">
        <v>60.612871015110599</v>
      </c>
      <c r="Q78" s="37">
        <v>0</v>
      </c>
      <c r="R78" s="39">
        <v>0</v>
      </c>
      <c r="S78" s="39">
        <v>0</v>
      </c>
      <c r="T78" s="38">
        <f>SUMPRODUCT(LTA!J78:AN78,LTA!J$101:AN$101,LTA!J$105:AN$105)</f>
        <v>0.1</v>
      </c>
      <c r="U78" s="38">
        <f>SUMPRODUCT(LTA!J78:AN78,LTA!J$102:AN$102,LTA!J$105:AN$105)</f>
        <v>405.12999999999994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181.16</v>
      </c>
      <c r="AB78" s="76">
        <f>-STOA!P78</f>
        <v>0</v>
      </c>
      <c r="AC78">
        <f t="shared" si="3"/>
        <v>12.796617317561513</v>
      </c>
      <c r="AD78">
        <f t="shared" si="4"/>
        <v>1506.5932638862166</v>
      </c>
      <c r="AE78">
        <f>'IDT-1'!F78</f>
        <v>0</v>
      </c>
      <c r="AF78" s="25"/>
      <c r="AG78">
        <f t="shared" si="5"/>
        <v>1506.5932638862166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-2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7.9738499999999997</v>
      </c>
      <c r="E79">
        <f>GT_NG!T79</f>
        <v>10.537997587454766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48.44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808.0518174925171</v>
      </c>
      <c r="P79" s="37">
        <v>60.612871015110599</v>
      </c>
      <c r="Q79" s="37">
        <v>0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405.27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181.23999999999998</v>
      </c>
      <c r="AB79" s="76">
        <f>-STOA!P79</f>
        <v>0</v>
      </c>
      <c r="AC79">
        <f t="shared" si="3"/>
        <v>12.79433406092358</v>
      </c>
      <c r="AD79">
        <f t="shared" si="4"/>
        <v>1508.3322020341589</v>
      </c>
      <c r="AE79">
        <f>'IDT-1'!F79</f>
        <v>0</v>
      </c>
      <c r="AF79" s="25"/>
      <c r="AG79">
        <f t="shared" si="5"/>
        <v>1508.3322020341589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-1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7.9738499999999997</v>
      </c>
      <c r="E80">
        <f>GT_NG!T80</f>
        <v>10.537997587454766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48.44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817.5225321664301</v>
      </c>
      <c r="P80" s="37">
        <v>60.612871015110599</v>
      </c>
      <c r="Q80" s="37">
        <v>0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405.27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181.23999999999998</v>
      </c>
      <c r="AB80" s="76">
        <f>-STOA!P80</f>
        <v>0</v>
      </c>
      <c r="AC80">
        <f t="shared" si="3"/>
        <v>13.051782376407122</v>
      </c>
      <c r="AD80">
        <f t="shared" si="4"/>
        <v>1496.5454683925884</v>
      </c>
      <c r="AE80">
        <f>'IDT-1'!F80</f>
        <v>0</v>
      </c>
      <c r="AF80" s="25"/>
      <c r="AG80">
        <f t="shared" si="5"/>
        <v>1496.5454683925884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7.9738499999999997</v>
      </c>
      <c r="E81">
        <f>GT_NG!T81</f>
        <v>10.537997587454766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49.388225933908039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818.66687184034322</v>
      </c>
      <c r="P81" s="37">
        <v>60.612871015110599</v>
      </c>
      <c r="Q81" s="37">
        <v>0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405.27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181.23999999999998</v>
      </c>
      <c r="AB81" s="76">
        <f>-STOA!P81</f>
        <v>0</v>
      </c>
      <c r="AC81">
        <f t="shared" si="3"/>
        <v>13.010061823438594</v>
      </c>
      <c r="AD81">
        <f t="shared" si="4"/>
        <v>1505.6797545533782</v>
      </c>
      <c r="AE81">
        <f>'IDT-1'!F81</f>
        <v>-12.279</v>
      </c>
      <c r="AF81" s="25"/>
      <c r="AG81">
        <f t="shared" si="5"/>
        <v>1493.4007545533782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-15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7.9738499999999997</v>
      </c>
      <c r="E82">
        <f>GT_NG!T82</f>
        <v>10.85052754982415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48.44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795.76306216233149</v>
      </c>
      <c r="P82" s="37">
        <v>60.612871015110599</v>
      </c>
      <c r="Q82" s="37">
        <v>0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405.27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181.23999999999998</v>
      </c>
      <c r="AB82" s="76">
        <f>-STOA!P82</f>
        <v>0</v>
      </c>
      <c r="AC82">
        <f t="shared" si="3"/>
        <v>12.829272291432151</v>
      </c>
      <c r="AD82">
        <f t="shared" si="4"/>
        <v>1480.3210384358342</v>
      </c>
      <c r="AE82">
        <f>'IDT-1'!F82</f>
        <v>-36.942</v>
      </c>
      <c r="AF82" s="25"/>
      <c r="AG82">
        <f t="shared" si="5"/>
        <v>1443.3790384358342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-17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7.9738499999999997</v>
      </c>
      <c r="E83">
        <f>GT_NG!T83</f>
        <v>10.85052754982415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49.999264246036134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781.48816937522486</v>
      </c>
      <c r="P83" s="37">
        <v>60.612871015110599</v>
      </c>
      <c r="Q83" s="37">
        <v>17.337190082644625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403.40999999999997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181.16</v>
      </c>
      <c r="AB83" s="76">
        <f>-STOA!P83</f>
        <v>0</v>
      </c>
      <c r="AC83">
        <f t="shared" si="3"/>
        <v>12.851797408381371</v>
      </c>
      <c r="AD83">
        <f t="shared" si="4"/>
        <v>1482.9800748604589</v>
      </c>
      <c r="AE83">
        <f>'IDT-1'!F83</f>
        <v>-71.619</v>
      </c>
      <c r="AF83" s="25"/>
      <c r="AG83">
        <f t="shared" si="5"/>
        <v>1411.361074860459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-17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7.9738499999999997</v>
      </c>
      <c r="E84">
        <f>GT_NG!T84</f>
        <v>10.85052754982415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49.999264246036134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754.96837143160496</v>
      </c>
      <c r="P84" s="37">
        <v>60.612871015110599</v>
      </c>
      <c r="Q84" s="37">
        <v>17.337190082644625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403.40999999999997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181.16</v>
      </c>
      <c r="AB84" s="76">
        <f>-STOA!P84</f>
        <v>0</v>
      </c>
      <c r="AC84">
        <f t="shared" si="3"/>
        <v>12.525509424331851</v>
      </c>
      <c r="AD84">
        <f t="shared" si="4"/>
        <v>1478.6065649008885</v>
      </c>
      <c r="AE84">
        <f>'IDT-1'!F84</f>
        <v>-92.716000000000008</v>
      </c>
      <c r="AF84" s="25"/>
      <c r="AG84">
        <f t="shared" si="5"/>
        <v>1385.8905649008884</v>
      </c>
      <c r="AI84" s="35">
        <f>PXIL!J84</f>
        <v>0</v>
      </c>
      <c r="AJ84" s="35">
        <f>PXIL!P84</f>
        <v>0</v>
      </c>
      <c r="AK84" s="35">
        <f>RTM_IEX!J84</f>
        <v>4.82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7.9738499999999997</v>
      </c>
      <c r="E85">
        <f>GT_NG!T85</f>
        <v>10.85052754982415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49.999264246036134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735.64207670556948</v>
      </c>
      <c r="P85" s="37">
        <v>60.612871015110599</v>
      </c>
      <c r="Q85" s="37">
        <v>0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404.58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181.16</v>
      </c>
      <c r="AB85" s="76">
        <f>-STOA!P85</f>
        <v>0</v>
      </c>
      <c r="AC85">
        <f t="shared" si="3"/>
        <v>12.30027615193894</v>
      </c>
      <c r="AD85">
        <f t="shared" si="4"/>
        <v>1452.0183133646015</v>
      </c>
      <c r="AE85">
        <f>'IDT-1'!F85</f>
        <v>-117.39399999999999</v>
      </c>
      <c r="AF85" s="25"/>
      <c r="AG85">
        <f t="shared" si="5"/>
        <v>1334.6243133646014</v>
      </c>
      <c r="AI85" s="35">
        <f>PXIL!J85</f>
        <v>0</v>
      </c>
      <c r="AJ85" s="35">
        <f>PXIL!P85</f>
        <v>0</v>
      </c>
      <c r="AK85" s="35">
        <f>RTM_IEX!J85</f>
        <v>13.5</v>
      </c>
      <c r="AL85" s="35">
        <f>RTM_IEX!P85</f>
        <v>0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7.9738499999999997</v>
      </c>
      <c r="E86">
        <f>GT_NG!T86</f>
        <v>10.85052754982415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49.999264246036134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739.93659795947883</v>
      </c>
      <c r="P86" s="37">
        <v>60.612871015110599</v>
      </c>
      <c r="Q86" s="37">
        <v>0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404.58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181.16</v>
      </c>
      <c r="AB86" s="76">
        <f>-STOA!P86</f>
        <v>0</v>
      </c>
      <c r="AC86">
        <f t="shared" si="3"/>
        <v>12.295862130471779</v>
      </c>
      <c r="AD86">
        <f t="shared" si="4"/>
        <v>1451.4972486399781</v>
      </c>
      <c r="AE86">
        <f>'IDT-1'!F86</f>
        <v>-135.56</v>
      </c>
      <c r="AF86" s="25"/>
      <c r="AG86">
        <f t="shared" si="5"/>
        <v>1315.9372486399782</v>
      </c>
      <c r="AI86" s="35">
        <f>PXIL!J86</f>
        <v>0</v>
      </c>
      <c r="AJ86" s="35">
        <f>PXIL!P86</f>
        <v>0</v>
      </c>
      <c r="AK86" s="35">
        <f>RTM_IEX!J86</f>
        <v>8.68</v>
      </c>
      <c r="AL86" s="35">
        <f>RTM_IEX!P86</f>
        <v>0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7.9738499999999997</v>
      </c>
      <c r="E87">
        <f>GT_NG!T87</f>
        <v>10.85052754982415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49.999264246036134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732.36752074524713</v>
      </c>
      <c r="P87" s="37">
        <v>60.612871015110599</v>
      </c>
      <c r="Q87" s="37">
        <v>0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404.27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181.06</v>
      </c>
      <c r="AB87" s="76">
        <f>-STOA!P87</f>
        <v>0</v>
      </c>
      <c r="AC87">
        <f t="shared" si="3"/>
        <v>12.228837881872231</v>
      </c>
      <c r="AD87">
        <f t="shared" si="4"/>
        <v>1443.5851956743456</v>
      </c>
      <c r="AE87">
        <f>'IDT-1'!F87</f>
        <v>-164.51499999999999</v>
      </c>
      <c r="AF87" s="25"/>
      <c r="AG87">
        <f t="shared" si="5"/>
        <v>1279.0701956743455</v>
      </c>
      <c r="AI87" s="35">
        <f>PXIL!J87</f>
        <v>0</v>
      </c>
      <c r="AJ87" s="35">
        <f>PXIL!P87</f>
        <v>0</v>
      </c>
      <c r="AK87" s="35">
        <f>RTM_IEX!J87</f>
        <v>8.68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7.9738499999999997</v>
      </c>
      <c r="E88">
        <f>GT_NG!T88</f>
        <v>10.85052754982415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49.999264246036134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717.31258774992125</v>
      </c>
      <c r="P88" s="37">
        <v>60.612871015110599</v>
      </c>
      <c r="Q88" s="37">
        <v>0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404.27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0</v>
      </c>
      <c r="AA88" s="76">
        <f>STOA!J88</f>
        <v>181.06</v>
      </c>
      <c r="AB88" s="76">
        <f>-STOA!P88</f>
        <v>0</v>
      </c>
      <c r="AC88">
        <f t="shared" si="3"/>
        <v>12.110440444711493</v>
      </c>
      <c r="AD88">
        <f t="shared" si="4"/>
        <v>1429.6086601161808</v>
      </c>
      <c r="AE88">
        <f>'IDT-1'!F88</f>
        <v>-151.77500000000001</v>
      </c>
      <c r="AF88" s="25"/>
      <c r="AG88">
        <f t="shared" si="5"/>
        <v>1277.8336601161807</v>
      </c>
      <c r="AI88" s="35">
        <f>PXIL!J88</f>
        <v>0</v>
      </c>
      <c r="AJ88" s="35">
        <f>PXIL!P88</f>
        <v>0</v>
      </c>
      <c r="AK88" s="35">
        <f>RTM_IEX!J88</f>
        <v>9.64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7.9738499999999997</v>
      </c>
      <c r="E89">
        <f>GT_NG!T89</f>
        <v>10.85052754982415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49.999264246036134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717.64389852067222</v>
      </c>
      <c r="P89" s="37">
        <v>60.612871015110599</v>
      </c>
      <c r="Q89" s="37">
        <v>0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404.27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0</v>
      </c>
      <c r="AA89" s="76">
        <f>STOA!J89</f>
        <v>181.06</v>
      </c>
      <c r="AB89" s="76">
        <f>-STOA!P89</f>
        <v>0</v>
      </c>
      <c r="AC89">
        <f t="shared" si="3"/>
        <v>12.116959032434691</v>
      </c>
      <c r="AD89">
        <f t="shared" si="4"/>
        <v>1410.2934522992084</v>
      </c>
      <c r="AE89">
        <f>'IDT-1'!F89</f>
        <v>-127.64500000000001</v>
      </c>
      <c r="AF89" s="25"/>
      <c r="AG89">
        <f t="shared" si="5"/>
        <v>1282.6484522992084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7.9738499999999997</v>
      </c>
      <c r="E90">
        <f>GT_NG!T90</f>
        <v>11.153517516377102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49.999264246036134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710.20090953456724</v>
      </c>
      <c r="P90" s="37">
        <v>60.612871015110599</v>
      </c>
      <c r="Q90" s="37">
        <v>0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404.27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181.06</v>
      </c>
      <c r="AB90" s="76">
        <f>-STOA!P90</f>
        <v>0</v>
      </c>
      <c r="AC90">
        <f t="shared" si="3"/>
        <v>12.118011463421565</v>
      </c>
      <c r="AD90">
        <f t="shared" si="4"/>
        <v>1430.5024008486696</v>
      </c>
      <c r="AE90">
        <f>'IDT-1'!F90</f>
        <v>-118.919</v>
      </c>
      <c r="AF90" s="25"/>
      <c r="AG90">
        <f t="shared" si="5"/>
        <v>1311.5834008486695</v>
      </c>
      <c r="AI90" s="35">
        <f>PXIL!J90</f>
        <v>0</v>
      </c>
      <c r="AJ90" s="35">
        <f>PXIL!P90</f>
        <v>0</v>
      </c>
      <c r="AK90" s="35">
        <f>RTM_IEX!J90</f>
        <v>17.350000000000001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7.9738499999999997</v>
      </c>
      <c r="E91">
        <f>GT_NG!T91</f>
        <v>11.153517516377102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49.999264246036134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699.55512506185062</v>
      </c>
      <c r="P91" s="37">
        <v>60.612871015110599</v>
      </c>
      <c r="Q91" s="37">
        <v>0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404.18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-123</v>
      </c>
      <c r="AA91" s="76">
        <f>STOA!J91</f>
        <v>181.06</v>
      </c>
      <c r="AB91" s="76">
        <f>-STOA!P91</f>
        <v>0</v>
      </c>
      <c r="AC91">
        <f t="shared" si="3"/>
        <v>12.964531274012099</v>
      </c>
      <c r="AD91">
        <f t="shared" si="4"/>
        <v>1283.3900965653622</v>
      </c>
      <c r="AE91">
        <f>'IDT-1'!F91</f>
        <v>0</v>
      </c>
      <c r="AF91" s="25"/>
      <c r="AG91">
        <f t="shared" si="5"/>
        <v>1283.3900965653622</v>
      </c>
      <c r="AI91" s="35">
        <f>PXIL!J91</f>
        <v>0</v>
      </c>
      <c r="AJ91" s="35">
        <f>PXIL!P91</f>
        <v>0</v>
      </c>
      <c r="AK91" s="35">
        <f>RTM_IEX!J91</f>
        <v>4.82</v>
      </c>
      <c r="AL91" s="35">
        <f>RTM_IEX!P91</f>
        <v>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7.9738499999999997</v>
      </c>
      <c r="E92">
        <f>GT_NG!T92</f>
        <v>11.153517516377102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49.999264246036134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699.81899490312048</v>
      </c>
      <c r="P92" s="37">
        <v>60.612871015110599</v>
      </c>
      <c r="Q92" s="37">
        <v>0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395.67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-113</v>
      </c>
      <c r="AA92" s="76">
        <f>STOA!J92</f>
        <v>181.06</v>
      </c>
      <c r="AB92" s="76">
        <f>-STOA!P92</f>
        <v>0</v>
      </c>
      <c r="AC92">
        <f t="shared" si="3"/>
        <v>12.826764203429875</v>
      </c>
      <c r="AD92">
        <f t="shared" si="4"/>
        <v>1287.2117334772145</v>
      </c>
      <c r="AE92">
        <f>'IDT-1'!F92</f>
        <v>0</v>
      </c>
      <c r="AF92" s="25"/>
      <c r="AG92">
        <f t="shared" si="5"/>
        <v>1287.2117334772145</v>
      </c>
      <c r="AI92" s="35">
        <f>PXIL!J92</f>
        <v>0</v>
      </c>
      <c r="AJ92" s="35">
        <f>PXIL!P92</f>
        <v>0</v>
      </c>
      <c r="AK92" s="35">
        <f>RTM_IEX!J92</f>
        <v>6.75</v>
      </c>
      <c r="AL92" s="35">
        <f>RTM_IEX!P92</f>
        <v>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7.9738499999999997</v>
      </c>
      <c r="E93">
        <f>GT_NG!T93</f>
        <v>11.153517516377102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49.999264246036134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650.73857592290688</v>
      </c>
      <c r="P93" s="37">
        <v>60.612871015110599</v>
      </c>
      <c r="Q93" s="37">
        <v>21.293067723342936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387.17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-102</v>
      </c>
      <c r="AA93" s="76">
        <f>STOA!J93</f>
        <v>181.06</v>
      </c>
      <c r="AB93" s="76">
        <f>-STOA!P93</f>
        <v>0</v>
      </c>
      <c r="AC93">
        <f t="shared" si="3"/>
        <v>12.695971717898384</v>
      </c>
      <c r="AD93">
        <f t="shared" si="4"/>
        <v>1293.8651747058752</v>
      </c>
      <c r="AE93">
        <f>'IDT-1'!F93</f>
        <v>0</v>
      </c>
      <c r="AF93" s="25"/>
      <c r="AG93">
        <f t="shared" si="5"/>
        <v>1293.8651747058752</v>
      </c>
      <c r="AI93" s="35">
        <f>PXIL!J93</f>
        <v>0</v>
      </c>
      <c r="AJ93" s="35">
        <f>PXIL!P93</f>
        <v>0</v>
      </c>
      <c r="AK93" s="35">
        <f>RTM_IEX!J93</f>
        <v>38.56</v>
      </c>
      <c r="AL93" s="35">
        <f>RTM_IEX!P93</f>
        <v>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7.9738499999999997</v>
      </c>
      <c r="E94">
        <f>GT_NG!T94</f>
        <v>11.153517516377102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49.999264246036134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621.03616728674797</v>
      </c>
      <c r="P94" s="37">
        <v>60.612871015110599</v>
      </c>
      <c r="Q94" s="37">
        <v>21.293067723342936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378.67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-72</v>
      </c>
      <c r="AA94" s="76">
        <f>STOA!J94</f>
        <v>181.06</v>
      </c>
      <c r="AB94" s="76">
        <f>-STOA!P94</f>
        <v>0</v>
      </c>
      <c r="AC94">
        <f t="shared" si="3"/>
        <v>12.201912753607976</v>
      </c>
      <c r="AD94">
        <f t="shared" si="4"/>
        <v>1295.7968250340068</v>
      </c>
      <c r="AE94">
        <f>'IDT-1'!F94</f>
        <v>0</v>
      </c>
      <c r="AF94" s="25"/>
      <c r="AG94">
        <f t="shared" si="5"/>
        <v>1295.7968250340068</v>
      </c>
      <c r="AI94" s="35">
        <f>PXIL!J94</f>
        <v>0</v>
      </c>
      <c r="AJ94" s="35">
        <f>PXIL!P94</f>
        <v>0</v>
      </c>
      <c r="AK94" s="35">
        <f>RTM_IEX!J94</f>
        <v>48.2</v>
      </c>
      <c r="AL94" s="35">
        <f>RTM_IEX!P94</f>
        <v>0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7.9738499999999997</v>
      </c>
      <c r="E95">
        <f>GT_NG!T95</f>
        <v>11.153517516377102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49.999264246036134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562.61049822663563</v>
      </c>
      <c r="P95" s="37">
        <v>60.612871015110599</v>
      </c>
      <c r="Q95" s="37">
        <v>21.91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359.14000000000004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180.97</v>
      </c>
      <c r="AB95" s="76">
        <f>-STOA!P95</f>
        <v>0</v>
      </c>
      <c r="AC95">
        <f t="shared" si="3"/>
        <v>11.063052008434939</v>
      </c>
      <c r="AD95">
        <f t="shared" si="4"/>
        <v>1305.9669489957248</v>
      </c>
      <c r="AE95">
        <f>'IDT-1'!F95</f>
        <v>0</v>
      </c>
      <c r="AF95" s="25"/>
      <c r="AG95">
        <f t="shared" si="5"/>
        <v>1305.9669489957248</v>
      </c>
      <c r="AI95" s="35">
        <f>PXIL!J95</f>
        <v>0</v>
      </c>
      <c r="AJ95" s="35">
        <f>PXIL!P95</f>
        <v>0</v>
      </c>
      <c r="AK95" s="35">
        <f>RTM_IEX!J95</f>
        <v>62.66</v>
      </c>
      <c r="AL95" s="35">
        <f>RTM_IEX!P95</f>
        <v>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7.9738499999999997</v>
      </c>
      <c r="E96">
        <f>GT_NG!T96</f>
        <v>11.153517516377102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49.999264246036134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522.65583822663564</v>
      </c>
      <c r="P96" s="37">
        <v>60.612871015110599</v>
      </c>
      <c r="Q96" s="37">
        <v>21.91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359.14000000000004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180.97</v>
      </c>
      <c r="AB96" s="76">
        <f>-STOA!P96</f>
        <v>0</v>
      </c>
      <c r="AC96">
        <f t="shared" si="3"/>
        <v>10.970360864434937</v>
      </c>
      <c r="AD96">
        <f t="shared" si="4"/>
        <v>1295.0249801397244</v>
      </c>
      <c r="AE96">
        <f>'IDT-1'!F96</f>
        <v>0</v>
      </c>
      <c r="AF96" s="25"/>
      <c r="AG96">
        <f t="shared" si="5"/>
        <v>1295.0249801397244</v>
      </c>
      <c r="AI96" s="35">
        <f>PXIL!J96</f>
        <v>0</v>
      </c>
      <c r="AJ96" s="35">
        <f>PXIL!P96</f>
        <v>0</v>
      </c>
      <c r="AK96" s="35">
        <f>RTM_IEX!J96</f>
        <v>91.58</v>
      </c>
      <c r="AL96" s="35">
        <f>RTM_IEX!P96</f>
        <v>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7.9738499999999997</v>
      </c>
      <c r="E97">
        <f>GT_NG!T97</f>
        <v>11.153517516377102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49.999264246036134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506.17898839709801</v>
      </c>
      <c r="P97" s="37">
        <v>60.612871015110599</v>
      </c>
      <c r="Q97" s="37">
        <v>21.3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359.14000000000004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180.97</v>
      </c>
      <c r="AB97" s="76">
        <f>-STOA!P97</f>
        <v>0</v>
      </c>
      <c r="AC97">
        <f t="shared" si="3"/>
        <v>10.948295325866823</v>
      </c>
      <c r="AD97">
        <f t="shared" si="4"/>
        <v>1292.4201958487549</v>
      </c>
      <c r="AE97">
        <f>'IDT-1'!F97</f>
        <v>0</v>
      </c>
      <c r="AF97" s="25"/>
      <c r="AG97">
        <f t="shared" si="5"/>
        <v>1292.4201958487549</v>
      </c>
      <c r="AI97" s="35">
        <f>PXIL!J97</f>
        <v>0</v>
      </c>
      <c r="AJ97" s="35">
        <f>PXIL!P97</f>
        <v>0</v>
      </c>
      <c r="AK97" s="35">
        <f>RTM_IEX!J97</f>
        <v>106.04</v>
      </c>
      <c r="AL97" s="35">
        <f>RTM_IEX!P97</f>
        <v>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7.9738499999999997</v>
      </c>
      <c r="E98">
        <f>GT_NG!T98</f>
        <v>11.153517516377102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49.999264246036134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506.17898839709801</v>
      </c>
      <c r="P98" s="37">
        <v>60.612871015110599</v>
      </c>
      <c r="Q98" s="37">
        <v>21.3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359.14000000000004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180.97</v>
      </c>
      <c r="AB98" s="76">
        <f>-STOA!P98</f>
        <v>0</v>
      </c>
      <c r="AC98">
        <f t="shared" si="3"/>
        <v>10.867319325866823</v>
      </c>
      <c r="AD98">
        <f t="shared" si="4"/>
        <v>1282.861171848755</v>
      </c>
      <c r="AE98">
        <f>'IDT-1'!F98</f>
        <v>0</v>
      </c>
      <c r="AF98" s="25"/>
      <c r="AG98">
        <f t="shared" si="5"/>
        <v>1282.861171848755</v>
      </c>
      <c r="AI98" s="35">
        <f>PXIL!J98</f>
        <v>0</v>
      </c>
      <c r="AJ98" s="35">
        <f>PXIL!P98</f>
        <v>0</v>
      </c>
      <c r="AK98" s="35">
        <f>RTM_IEX!J98</f>
        <v>96.4</v>
      </c>
      <c r="AL98" s="35">
        <f>RTM_IEX!P98</f>
        <v>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0.19137239999999997</v>
      </c>
      <c r="E99">
        <f t="shared" si="6"/>
        <v>0.25948206701100934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1.3038102521202941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13.053802075235353</v>
      </c>
      <c r="P99" s="37">
        <f t="shared" si="6"/>
        <v>1.2922917870821455</v>
      </c>
      <c r="Q99" s="37">
        <f t="shared" si="6"/>
        <v>4.0920128902993784E-2</v>
      </c>
      <c r="R99" s="39">
        <f>SUM(R3:R98)/4000</f>
        <v>0.27097814677340326</v>
      </c>
      <c r="S99" s="39">
        <f t="shared" si="6"/>
        <v>0</v>
      </c>
      <c r="T99" s="38">
        <f t="shared" si="6"/>
        <v>0.74046000000000012</v>
      </c>
      <c r="U99" s="38">
        <f t="shared" si="6"/>
        <v>9.8741999999999983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0.61792000000000014</v>
      </c>
      <c r="Z99" s="35">
        <f t="shared" si="6"/>
        <v>-0.10249999999999999</v>
      </c>
      <c r="AA99" s="76">
        <f t="shared" si="6"/>
        <v>4.3427599999999993</v>
      </c>
      <c r="AB99" s="76">
        <f t="shared" si="6"/>
        <v>0</v>
      </c>
      <c r="AC99">
        <f t="shared" si="6"/>
        <v>0.2760539577370037</v>
      </c>
      <c r="AD99">
        <f t="shared" si="6"/>
        <v>31.719852899388197</v>
      </c>
      <c r="AE99">
        <f t="shared" si="6"/>
        <v>-0.47983224999999996</v>
      </c>
      <c r="AG99">
        <f t="shared" si="6"/>
        <v>31.240020649388196</v>
      </c>
      <c r="AI99">
        <f t="shared" si="6"/>
        <v>0</v>
      </c>
      <c r="AJ99">
        <f t="shared" si="6"/>
        <v>0</v>
      </c>
      <c r="AK99">
        <f t="shared" si="6"/>
        <v>0.43990999999999991</v>
      </c>
      <c r="AL99">
        <f t="shared" si="6"/>
        <v>-0.32950000000000002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45582</v>
      </c>
      <c r="B1" s="221"/>
      <c r="C1" s="221"/>
      <c r="D1" s="233" t="s">
        <v>432</v>
      </c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33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D3">
        <f>TWEPL!S3</f>
        <v>1.2879000000000003</v>
      </c>
      <c r="E3">
        <f>GT_NG!S3</f>
        <v>2.1082248684574911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18.78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113.91999999999999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1.1432074488950428</v>
      </c>
      <c r="AD3">
        <f>SUM(B3:AB3,AI3:AV3)-AC3</f>
        <v>134.95291741956243</v>
      </c>
      <c r="AE3">
        <f>'IDT-1'!E3</f>
        <v>0</v>
      </c>
      <c r="AF3" s="25"/>
      <c r="AG3">
        <f>SUM(AD3:AF3)</f>
        <v>134.95291741956243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1.2879000000000003</v>
      </c>
      <c r="E4">
        <f>GT_NG!S4</f>
        <v>2.1082248684574911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18.78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113.91999999999999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1.1432074488950428</v>
      </c>
      <c r="AD4">
        <f t="shared" ref="AD4:AD67" si="1">SUM(B4:AB4,AI4:AV4)-AC4</f>
        <v>134.95291741956243</v>
      </c>
      <c r="AE4">
        <f>'IDT-1'!E4</f>
        <v>0</v>
      </c>
      <c r="AF4" s="25"/>
      <c r="AG4">
        <f t="shared" ref="AG4:AG67" si="2">SUM(AD4:AF4)</f>
        <v>134.95291741956243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1.2879000000000003</v>
      </c>
      <c r="E5">
        <f>GT_NG!S5</f>
        <v>2.1082248684574911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18.78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113.91999999999999</v>
      </c>
      <c r="AB5" s="76">
        <f>-STOA!Q5</f>
        <v>0</v>
      </c>
      <c r="AC5">
        <f t="shared" si="0"/>
        <v>1.1432074488950428</v>
      </c>
      <c r="AD5">
        <f t="shared" si="1"/>
        <v>134.95291741956243</v>
      </c>
      <c r="AE5">
        <f>'IDT-1'!E5</f>
        <v>0</v>
      </c>
      <c r="AF5" s="25"/>
      <c r="AG5">
        <f t="shared" si="2"/>
        <v>134.95291741956243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1.2879000000000003</v>
      </c>
      <c r="E6">
        <f>GT_NG!S6</f>
        <v>2.1082248684574911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18.78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113.91999999999999</v>
      </c>
      <c r="AB6" s="76">
        <f>-STOA!Q6</f>
        <v>0</v>
      </c>
      <c r="AC6">
        <f t="shared" si="0"/>
        <v>1.1432074488950428</v>
      </c>
      <c r="AD6">
        <f t="shared" si="1"/>
        <v>134.95291741956243</v>
      </c>
      <c r="AE6">
        <f>'IDT-1'!E6</f>
        <v>0</v>
      </c>
      <c r="AF6" s="25"/>
      <c r="AG6">
        <f t="shared" si="2"/>
        <v>134.95291741956243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1.2879000000000003</v>
      </c>
      <c r="E7">
        <f>GT_NG!S7</f>
        <v>2.1082248684574911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18.78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113.91999999999999</v>
      </c>
      <c r="AB7" s="76">
        <f>-STOA!Q7</f>
        <v>0</v>
      </c>
      <c r="AC7">
        <f t="shared" si="0"/>
        <v>1.1432074488950428</v>
      </c>
      <c r="AD7">
        <f t="shared" si="1"/>
        <v>134.95291741956243</v>
      </c>
      <c r="AE7">
        <f>'IDT-1'!E7</f>
        <v>0</v>
      </c>
      <c r="AF7" s="25"/>
      <c r="AG7">
        <f t="shared" si="2"/>
        <v>134.95291741956243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1.2879000000000003</v>
      </c>
      <c r="E8">
        <f>GT_NG!S8</f>
        <v>2.1082248684574911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18.78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113.91999999999999</v>
      </c>
      <c r="AB8" s="76">
        <f>-STOA!Q8</f>
        <v>0</v>
      </c>
      <c r="AC8">
        <f t="shared" si="0"/>
        <v>1.1432074488950428</v>
      </c>
      <c r="AD8">
        <f t="shared" si="1"/>
        <v>134.95291741956243</v>
      </c>
      <c r="AE8">
        <f>'IDT-1'!E8</f>
        <v>0</v>
      </c>
      <c r="AF8" s="25"/>
      <c r="AG8">
        <f t="shared" si="2"/>
        <v>134.95291741956243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1.2879000000000003</v>
      </c>
      <c r="E9">
        <f>GT_NG!S9</f>
        <v>2.1082248684574911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18.78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113.91999999999999</v>
      </c>
      <c r="AB9" s="76">
        <f>-STOA!Q9</f>
        <v>0</v>
      </c>
      <c r="AC9">
        <f t="shared" si="0"/>
        <v>1.1432074488950428</v>
      </c>
      <c r="AD9">
        <f t="shared" si="1"/>
        <v>134.95291741956243</v>
      </c>
      <c r="AE9">
        <f>'IDT-1'!E9</f>
        <v>0</v>
      </c>
      <c r="AF9" s="25"/>
      <c r="AG9">
        <f t="shared" si="2"/>
        <v>134.95291741956243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1.2879000000000003</v>
      </c>
      <c r="E10">
        <f>GT_NG!S10</f>
        <v>2.1082248684574911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18.78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113.91999999999999</v>
      </c>
      <c r="AB10" s="76">
        <f>-STOA!Q10</f>
        <v>0</v>
      </c>
      <c r="AC10">
        <f t="shared" si="0"/>
        <v>1.1432074488950428</v>
      </c>
      <c r="AD10">
        <f t="shared" si="1"/>
        <v>134.95291741956243</v>
      </c>
      <c r="AE10">
        <f>'IDT-1'!E10</f>
        <v>0</v>
      </c>
      <c r="AF10" s="25"/>
      <c r="AG10">
        <f t="shared" si="2"/>
        <v>134.95291741956243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1.2879000000000003</v>
      </c>
      <c r="E11">
        <f>GT_NG!S11</f>
        <v>2.1090287667331244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19.600000000000001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113.91999999999999</v>
      </c>
      <c r="AB11" s="76">
        <f>-STOA!Q11</f>
        <v>0</v>
      </c>
      <c r="AC11">
        <f t="shared" si="0"/>
        <v>1.1501022016405582</v>
      </c>
      <c r="AD11">
        <f t="shared" si="1"/>
        <v>135.76682656509257</v>
      </c>
      <c r="AE11">
        <f>'IDT-1'!E11</f>
        <v>0</v>
      </c>
      <c r="AF11" s="25"/>
      <c r="AG11">
        <f t="shared" si="2"/>
        <v>135.76682656509257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1.2879000000000003</v>
      </c>
      <c r="E12">
        <f>GT_NG!S12</f>
        <v>2.1090287667331244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19.600000000000001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113.91999999999999</v>
      </c>
      <c r="AB12" s="76">
        <f>-STOA!Q12</f>
        <v>0</v>
      </c>
      <c r="AC12">
        <f t="shared" si="0"/>
        <v>1.1501022016405582</v>
      </c>
      <c r="AD12">
        <f t="shared" si="1"/>
        <v>135.76682656509257</v>
      </c>
      <c r="AE12">
        <f>'IDT-1'!E12</f>
        <v>0</v>
      </c>
      <c r="AF12" s="25"/>
      <c r="AG12">
        <f t="shared" si="2"/>
        <v>135.76682656509257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1.2879000000000003</v>
      </c>
      <c r="E13">
        <f>GT_NG!S13</f>
        <v>2.1090287667331244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19.600000000000001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113.91999999999999</v>
      </c>
      <c r="AB13" s="76">
        <f>-STOA!Q13</f>
        <v>0</v>
      </c>
      <c r="AC13">
        <f t="shared" si="0"/>
        <v>1.1501022016405582</v>
      </c>
      <c r="AD13">
        <f t="shared" si="1"/>
        <v>135.76682656509257</v>
      </c>
      <c r="AE13">
        <f>'IDT-1'!E13</f>
        <v>0</v>
      </c>
      <c r="AF13" s="25"/>
      <c r="AG13">
        <f t="shared" si="2"/>
        <v>135.76682656509257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1.2879000000000003</v>
      </c>
      <c r="E14">
        <f>GT_NG!S14</f>
        <v>2.1090287667331244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19.600000000000001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113.91999999999999</v>
      </c>
      <c r="AB14" s="76">
        <f>-STOA!Q14</f>
        <v>0</v>
      </c>
      <c r="AC14">
        <f t="shared" si="0"/>
        <v>1.1501022016405582</v>
      </c>
      <c r="AD14">
        <f t="shared" si="1"/>
        <v>135.76682656509257</v>
      </c>
      <c r="AE14">
        <f>'IDT-1'!E14</f>
        <v>0</v>
      </c>
      <c r="AF14" s="25"/>
      <c r="AG14">
        <f t="shared" si="2"/>
        <v>135.76682656509257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1.2879000000000003</v>
      </c>
      <c r="E15">
        <f>GT_NG!S15</f>
        <v>2.1090287667331244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19.600000000000001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113.91999999999999</v>
      </c>
      <c r="AB15" s="76">
        <f>-STOA!Q15</f>
        <v>0</v>
      </c>
      <c r="AC15">
        <f t="shared" si="0"/>
        <v>1.1501022016405582</v>
      </c>
      <c r="AD15">
        <f t="shared" si="1"/>
        <v>135.76682656509257</v>
      </c>
      <c r="AE15">
        <f>'IDT-1'!E15</f>
        <v>0</v>
      </c>
      <c r="AF15" s="25"/>
      <c r="AG15">
        <f t="shared" si="2"/>
        <v>135.76682656509257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1.2879000000000003</v>
      </c>
      <c r="E16">
        <f>GT_NG!S16</f>
        <v>2.1090287667331244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19.600000000000001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113.91999999999999</v>
      </c>
      <c r="AB16" s="76">
        <f>-STOA!Q16</f>
        <v>0</v>
      </c>
      <c r="AC16">
        <f t="shared" si="0"/>
        <v>1.1501022016405582</v>
      </c>
      <c r="AD16">
        <f t="shared" si="1"/>
        <v>135.76682656509257</v>
      </c>
      <c r="AE16">
        <f>'IDT-1'!E16</f>
        <v>0</v>
      </c>
      <c r="AF16" s="25"/>
      <c r="AG16">
        <f t="shared" si="2"/>
        <v>135.76682656509257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1.2879000000000003</v>
      </c>
      <c r="E17">
        <f>GT_NG!S17</f>
        <v>2.1090287667331244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19.600000000000001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113.91999999999999</v>
      </c>
      <c r="AB17" s="76">
        <f>-STOA!Q17</f>
        <v>0</v>
      </c>
      <c r="AC17">
        <f t="shared" si="0"/>
        <v>1.1501022016405582</v>
      </c>
      <c r="AD17">
        <f t="shared" si="1"/>
        <v>135.76682656509257</v>
      </c>
      <c r="AE17">
        <f>'IDT-1'!E17</f>
        <v>0</v>
      </c>
      <c r="AF17" s="25"/>
      <c r="AG17">
        <f t="shared" si="2"/>
        <v>135.76682656509257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1.2879000000000003</v>
      </c>
      <c r="E18">
        <f>GT_NG!S18</f>
        <v>2.1090287667331244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19.600000000000001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113.91999999999999</v>
      </c>
      <c r="AB18" s="76">
        <f>-STOA!Q18</f>
        <v>0</v>
      </c>
      <c r="AC18">
        <f t="shared" si="0"/>
        <v>1.1501022016405582</v>
      </c>
      <c r="AD18">
        <f t="shared" si="1"/>
        <v>135.76682656509257</v>
      </c>
      <c r="AE18">
        <f>'IDT-1'!E18</f>
        <v>0</v>
      </c>
      <c r="AF18" s="25"/>
      <c r="AG18">
        <f t="shared" si="2"/>
        <v>135.76682656509257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1.2879000000000003</v>
      </c>
      <c r="E19">
        <f>GT_NG!S19</f>
        <v>2.1090287667331244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19.600000000000001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113.91999999999999</v>
      </c>
      <c r="AB19" s="76">
        <f>-STOA!Q19</f>
        <v>0</v>
      </c>
      <c r="AC19">
        <f t="shared" si="0"/>
        <v>1.1501022016405582</v>
      </c>
      <c r="AD19">
        <f t="shared" si="1"/>
        <v>135.76682656509257</v>
      </c>
      <c r="AE19">
        <f>'IDT-1'!E19</f>
        <v>0</v>
      </c>
      <c r="AF19" s="25"/>
      <c r="AG19">
        <f t="shared" si="2"/>
        <v>135.76682656509257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1.2879000000000003</v>
      </c>
      <c r="E20">
        <f>GT_NG!S20</f>
        <v>2.1082248684574911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19.600000000000001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113.91999999999999</v>
      </c>
      <c r="AB20" s="76">
        <f>-STOA!Q20</f>
        <v>0</v>
      </c>
      <c r="AC20">
        <f t="shared" si="0"/>
        <v>1.1500954488950428</v>
      </c>
      <c r="AD20">
        <f t="shared" si="1"/>
        <v>135.76602941956244</v>
      </c>
      <c r="AE20">
        <f>'IDT-1'!E20</f>
        <v>0</v>
      </c>
      <c r="AF20" s="25"/>
      <c r="AG20">
        <f t="shared" si="2"/>
        <v>135.76602941956244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1.2879000000000003</v>
      </c>
      <c r="E21">
        <f>GT_NG!S21</f>
        <v>2.1082248684574911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18.779151109704834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113.91999999999999</v>
      </c>
      <c r="AB21" s="76">
        <f>-STOA!Q21</f>
        <v>0</v>
      </c>
      <c r="AC21">
        <f t="shared" si="0"/>
        <v>1.1432003182165633</v>
      </c>
      <c r="AD21">
        <f t="shared" si="1"/>
        <v>134.95207565994573</v>
      </c>
      <c r="AE21">
        <f>'IDT-1'!E21</f>
        <v>0</v>
      </c>
      <c r="AF21" s="25"/>
      <c r="AG21">
        <f t="shared" si="2"/>
        <v>134.95207565994573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1.2879000000000003</v>
      </c>
      <c r="E22">
        <f>GT_NG!S22</f>
        <v>2.1082248684574911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18.779151109704834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113.91999999999999</v>
      </c>
      <c r="AB22" s="76">
        <f>-STOA!Q22</f>
        <v>0</v>
      </c>
      <c r="AC22">
        <f t="shared" si="0"/>
        <v>1.1432003182165633</v>
      </c>
      <c r="AD22">
        <f t="shared" si="1"/>
        <v>134.95207565994573</v>
      </c>
      <c r="AE22">
        <f>'IDT-1'!E22</f>
        <v>0</v>
      </c>
      <c r="AF22" s="25"/>
      <c r="AG22">
        <f t="shared" si="2"/>
        <v>134.95207565994573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1.2879000000000003</v>
      </c>
      <c r="E23">
        <f>GT_NG!S23</f>
        <v>2.1082248684574911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18.779151109704834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113.91999999999999</v>
      </c>
      <c r="AB23" s="76">
        <f>-STOA!Q23</f>
        <v>0</v>
      </c>
      <c r="AC23">
        <f t="shared" si="0"/>
        <v>1.1432003182165633</v>
      </c>
      <c r="AD23">
        <f t="shared" si="1"/>
        <v>134.95207565994573</v>
      </c>
      <c r="AE23">
        <f>'IDT-1'!E23</f>
        <v>0</v>
      </c>
      <c r="AF23" s="25"/>
      <c r="AG23">
        <f t="shared" si="2"/>
        <v>134.95207565994573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1.2879000000000003</v>
      </c>
      <c r="E24">
        <f>GT_NG!S24</f>
        <v>2.1082248684574911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18.779151109704834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113.91999999999999</v>
      </c>
      <c r="AB24" s="76">
        <f>-STOA!Q24</f>
        <v>0</v>
      </c>
      <c r="AC24">
        <f t="shared" si="0"/>
        <v>1.1432003182165633</v>
      </c>
      <c r="AD24">
        <f t="shared" si="1"/>
        <v>134.95207565994573</v>
      </c>
      <c r="AE24">
        <f>'IDT-1'!E24</f>
        <v>0</v>
      </c>
      <c r="AF24" s="25"/>
      <c r="AG24">
        <f t="shared" si="2"/>
        <v>134.95207565994573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1.2879000000000003</v>
      </c>
      <c r="E25">
        <f>GT_NG!S25</f>
        <v>2.1082248684574911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19.600000000000001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113.91999999999999</v>
      </c>
      <c r="AB25" s="76">
        <f>-STOA!Q25</f>
        <v>0</v>
      </c>
      <c r="AC25">
        <f t="shared" si="0"/>
        <v>1.1500954488950428</v>
      </c>
      <c r="AD25">
        <f t="shared" si="1"/>
        <v>135.76602941956244</v>
      </c>
      <c r="AE25">
        <f>'IDT-1'!E25</f>
        <v>0</v>
      </c>
      <c r="AF25" s="25"/>
      <c r="AG25">
        <f t="shared" si="2"/>
        <v>135.76602941956244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1.2879000000000003</v>
      </c>
      <c r="E26">
        <f>GT_NG!S26</f>
        <v>2.1082248684574911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19.600000000000001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113.91999999999999</v>
      </c>
      <c r="AB26" s="76">
        <f>-STOA!Q26</f>
        <v>0</v>
      </c>
      <c r="AC26">
        <f t="shared" si="0"/>
        <v>1.1500954488950428</v>
      </c>
      <c r="AD26">
        <f t="shared" si="1"/>
        <v>135.76602941956244</v>
      </c>
      <c r="AE26">
        <f>'IDT-1'!E26</f>
        <v>0</v>
      </c>
      <c r="AF26" s="25"/>
      <c r="AG26">
        <f t="shared" si="2"/>
        <v>135.76602941956244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1.2879000000000003</v>
      </c>
      <c r="E27">
        <f>GT_NG!S27</f>
        <v>2.1082248684574911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19.600000000000001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113.91999999999999</v>
      </c>
      <c r="AB27" s="76">
        <f>-STOA!Q27</f>
        <v>0</v>
      </c>
      <c r="AC27">
        <f t="shared" si="0"/>
        <v>1.1500954488950428</v>
      </c>
      <c r="AD27">
        <f t="shared" si="1"/>
        <v>135.76602941956244</v>
      </c>
      <c r="AE27">
        <f>'IDT-1'!E27</f>
        <v>0</v>
      </c>
      <c r="AF27" s="25"/>
      <c r="AG27">
        <f t="shared" si="2"/>
        <v>135.76602941956244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1.2879000000000003</v>
      </c>
      <c r="E28">
        <f>GT_NG!S28</f>
        <v>2.1082248684574911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19.600000000000001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113.91999999999999</v>
      </c>
      <c r="AB28" s="76">
        <f>-STOA!Q28</f>
        <v>0</v>
      </c>
      <c r="AC28">
        <f t="shared" si="0"/>
        <v>1.1500954488950428</v>
      </c>
      <c r="AD28">
        <f t="shared" si="1"/>
        <v>135.76602941956244</v>
      </c>
      <c r="AE28">
        <f>'IDT-1'!E28</f>
        <v>0</v>
      </c>
      <c r="AF28" s="25"/>
      <c r="AG28">
        <f t="shared" si="2"/>
        <v>135.76602941956244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1.2879000000000003</v>
      </c>
      <c r="E29">
        <f>GT_NG!S29</f>
        <v>2.1082248684574911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19.600000000000001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113.91999999999999</v>
      </c>
      <c r="AB29" s="76">
        <f>-STOA!Q29</f>
        <v>0</v>
      </c>
      <c r="AC29">
        <f t="shared" si="0"/>
        <v>1.1500954488950428</v>
      </c>
      <c r="AD29">
        <f t="shared" si="1"/>
        <v>135.76602941956244</v>
      </c>
      <c r="AE29">
        <f>'IDT-1'!E29</f>
        <v>0</v>
      </c>
      <c r="AF29" s="25"/>
      <c r="AG29">
        <f t="shared" si="2"/>
        <v>135.76602941956244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1.2879000000000003</v>
      </c>
      <c r="E30">
        <f>GT_NG!S30</f>
        <v>2.1082248684574911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19.600000000000001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113.91999999999999</v>
      </c>
      <c r="AB30" s="76">
        <f>-STOA!Q30</f>
        <v>0</v>
      </c>
      <c r="AC30">
        <f t="shared" si="0"/>
        <v>1.1500954488950428</v>
      </c>
      <c r="AD30">
        <f t="shared" si="1"/>
        <v>135.76602941956244</v>
      </c>
      <c r="AE30">
        <f>'IDT-1'!E30</f>
        <v>0</v>
      </c>
      <c r="AF30" s="25"/>
      <c r="AG30">
        <f t="shared" si="2"/>
        <v>135.76602941956244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1.2879000000000003</v>
      </c>
      <c r="E31">
        <f>GT_NG!S31</f>
        <v>2.1082248684574911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19.600000000000001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113.91999999999999</v>
      </c>
      <c r="AB31" s="76">
        <f>-STOA!Q31</f>
        <v>0</v>
      </c>
      <c r="AC31">
        <f t="shared" si="0"/>
        <v>1.1500954488950428</v>
      </c>
      <c r="AD31">
        <f t="shared" si="1"/>
        <v>135.76602941956244</v>
      </c>
      <c r="AE31">
        <f>'IDT-1'!E31</f>
        <v>0</v>
      </c>
      <c r="AF31" s="25"/>
      <c r="AG31">
        <f t="shared" si="2"/>
        <v>135.76602941956244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1.2879000000000003</v>
      </c>
      <c r="E32">
        <f>GT_NG!S32</f>
        <v>2.1082248684574911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19.600000000000001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113.91999999999999</v>
      </c>
      <c r="AB32" s="76">
        <f>-STOA!Q32</f>
        <v>0</v>
      </c>
      <c r="AC32">
        <f t="shared" si="0"/>
        <v>1.1500954488950428</v>
      </c>
      <c r="AD32">
        <f t="shared" si="1"/>
        <v>135.76602941956244</v>
      </c>
      <c r="AE32">
        <f>'IDT-1'!E32</f>
        <v>0</v>
      </c>
      <c r="AF32" s="25"/>
      <c r="AG32">
        <f t="shared" si="2"/>
        <v>135.76602941956244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1.2879000000000003</v>
      </c>
      <c r="E33">
        <f>GT_NG!S33</f>
        <v>2.1082248684574911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19.600000000000001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113.91999999999999</v>
      </c>
      <c r="AB33" s="76">
        <f>-STOA!Q33</f>
        <v>0</v>
      </c>
      <c r="AC33">
        <f t="shared" si="0"/>
        <v>1.1500954488950428</v>
      </c>
      <c r="AD33">
        <f t="shared" si="1"/>
        <v>135.76602941956244</v>
      </c>
      <c r="AE33">
        <f>'IDT-1'!E33</f>
        <v>0</v>
      </c>
      <c r="AF33" s="25"/>
      <c r="AG33">
        <f t="shared" si="2"/>
        <v>135.76602941956244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1.2879000000000003</v>
      </c>
      <c r="E34">
        <f>GT_NG!S34</f>
        <v>2.1082248684574911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19.600000000000001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113.91999999999999</v>
      </c>
      <c r="AB34" s="76">
        <f>-STOA!Q34</f>
        <v>0</v>
      </c>
      <c r="AC34">
        <f t="shared" si="0"/>
        <v>1.1500954488950428</v>
      </c>
      <c r="AD34">
        <f t="shared" si="1"/>
        <v>135.76602941956244</v>
      </c>
      <c r="AE34">
        <f>'IDT-1'!E34</f>
        <v>0</v>
      </c>
      <c r="AF34" s="25"/>
      <c r="AG34">
        <f t="shared" si="2"/>
        <v>135.76602941956244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1.2879000000000003</v>
      </c>
      <c r="E35">
        <f>GT_NG!S35</f>
        <v>2.1082248684574911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19.600000000000001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113.91999999999999</v>
      </c>
      <c r="AB35" s="76">
        <f>-STOA!Q35</f>
        <v>0</v>
      </c>
      <c r="AC35">
        <f t="shared" si="0"/>
        <v>1.1500954488950428</v>
      </c>
      <c r="AD35">
        <f t="shared" si="1"/>
        <v>135.76602941956244</v>
      </c>
      <c r="AE35">
        <f>'IDT-1'!E35</f>
        <v>0</v>
      </c>
      <c r="AF35" s="25"/>
      <c r="AG35">
        <f t="shared" si="2"/>
        <v>135.76602941956244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1.2879000000000003</v>
      </c>
      <c r="E36">
        <f>GT_NG!S36</f>
        <v>2.1082248684574911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19.600000000000001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113.91999999999999</v>
      </c>
      <c r="AB36" s="76">
        <f>-STOA!Q36</f>
        <v>0</v>
      </c>
      <c r="AC36">
        <f t="shared" si="0"/>
        <v>1.1500954488950428</v>
      </c>
      <c r="AD36">
        <f t="shared" si="1"/>
        <v>135.76602941956244</v>
      </c>
      <c r="AE36">
        <f>'IDT-1'!E36</f>
        <v>0</v>
      </c>
      <c r="AF36" s="25"/>
      <c r="AG36">
        <f t="shared" si="2"/>
        <v>135.76602941956244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2.1082248684574911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19.600000000000001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127.42999999999999</v>
      </c>
      <c r="AB37" s="76">
        <f>-STOA!Q37</f>
        <v>0</v>
      </c>
      <c r="AC37">
        <f t="shared" si="0"/>
        <v>1.2635794488950429</v>
      </c>
      <c r="AD37">
        <f t="shared" si="1"/>
        <v>149.16254541956246</v>
      </c>
      <c r="AE37">
        <f>'IDT-1'!E37</f>
        <v>0</v>
      </c>
      <c r="AF37" s="25"/>
      <c r="AG37">
        <f t="shared" si="2"/>
        <v>149.16254541956246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2.1082248684574911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19.600000000000001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127.42999999999999</v>
      </c>
      <c r="AB38" s="76">
        <f>-STOA!Q38</f>
        <v>0</v>
      </c>
      <c r="AC38">
        <f t="shared" si="0"/>
        <v>1.2635794488950429</v>
      </c>
      <c r="AD38">
        <f t="shared" si="1"/>
        <v>149.16254541956246</v>
      </c>
      <c r="AE38">
        <f>'IDT-1'!E38</f>
        <v>0</v>
      </c>
      <c r="AF38" s="25"/>
      <c r="AG38">
        <f t="shared" si="2"/>
        <v>149.16254541956246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2.1090287667331244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19.600000000000001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166.94</v>
      </c>
      <c r="AB39" s="76">
        <f>-STOA!Q39</f>
        <v>0</v>
      </c>
      <c r="AC39">
        <f t="shared" si="0"/>
        <v>1.5954702016405582</v>
      </c>
      <c r="AD39">
        <f t="shared" si="1"/>
        <v>188.34145856509258</v>
      </c>
      <c r="AE39">
        <f>'IDT-1'!E39</f>
        <v>0</v>
      </c>
      <c r="AF39" s="25"/>
      <c r="AG39">
        <f t="shared" si="2"/>
        <v>188.34145856509258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2.1090287667331244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19.600000000000001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166.94</v>
      </c>
      <c r="AB40" s="76">
        <f>-STOA!Q40</f>
        <v>0</v>
      </c>
      <c r="AC40">
        <f t="shared" si="0"/>
        <v>1.5954702016405582</v>
      </c>
      <c r="AD40">
        <f t="shared" si="1"/>
        <v>188.34145856509258</v>
      </c>
      <c r="AE40">
        <f>'IDT-1'!E40</f>
        <v>0</v>
      </c>
      <c r="AF40" s="25"/>
      <c r="AG40">
        <f t="shared" si="2"/>
        <v>188.34145856509258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2.1090287667331244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19.600000000000001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166.94</v>
      </c>
      <c r="AB41" s="76">
        <f>-STOA!Q41</f>
        <v>0</v>
      </c>
      <c r="AC41">
        <f t="shared" si="0"/>
        <v>1.5954702016405582</v>
      </c>
      <c r="AD41">
        <f t="shared" si="1"/>
        <v>188.34145856509258</v>
      </c>
      <c r="AE41">
        <f>'IDT-1'!E41</f>
        <v>0</v>
      </c>
      <c r="AF41" s="25"/>
      <c r="AG41">
        <f t="shared" si="2"/>
        <v>188.34145856509258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1.2879000000000003</v>
      </c>
      <c r="E42">
        <f>GT_NG!S42</f>
        <v>2.1090287667331244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19.600000000000001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166.94</v>
      </c>
      <c r="AB42" s="76">
        <f>-STOA!Q42</f>
        <v>0</v>
      </c>
      <c r="AC42">
        <f t="shared" si="0"/>
        <v>1.5954702016405582</v>
      </c>
      <c r="AD42">
        <f t="shared" si="1"/>
        <v>188.34145856509258</v>
      </c>
      <c r="AE42">
        <f>'IDT-1'!E42</f>
        <v>0</v>
      </c>
      <c r="AF42" s="25"/>
      <c r="AG42">
        <f t="shared" si="2"/>
        <v>188.34145856509258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1.2879000000000003</v>
      </c>
      <c r="E43">
        <f>GT_NG!S43</f>
        <v>2.0484173505275503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18.779153023948048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166.94</v>
      </c>
      <c r="AB43" s="76">
        <f>-STOA!Q43</f>
        <v>0</v>
      </c>
      <c r="AC43">
        <f t="shared" si="0"/>
        <v>1.5880659511455948</v>
      </c>
      <c r="AD43">
        <f t="shared" si="1"/>
        <v>187.46740442332998</v>
      </c>
      <c r="AE43">
        <f>'IDT-1'!E43</f>
        <v>0</v>
      </c>
      <c r="AF43" s="25"/>
      <c r="AG43">
        <f t="shared" si="2"/>
        <v>187.46740442332998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1.2879000000000003</v>
      </c>
      <c r="E44">
        <f>GT_NG!S44</f>
        <v>1.9961399276236431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18.779153023948048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166.94</v>
      </c>
      <c r="AB44" s="76">
        <f>-STOA!Q44</f>
        <v>0</v>
      </c>
      <c r="AC44">
        <f t="shared" si="0"/>
        <v>1.5876268207932021</v>
      </c>
      <c r="AD44">
        <f t="shared" si="1"/>
        <v>187.4155661307785</v>
      </c>
      <c r="AE44">
        <f>'IDT-1'!E44</f>
        <v>0</v>
      </c>
      <c r="AF44" s="25"/>
      <c r="AG44">
        <f t="shared" si="2"/>
        <v>187.4155661307785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1.2879000000000003</v>
      </c>
      <c r="E45">
        <f>GT_NG!S45</f>
        <v>1.9961399276236431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18.779153023948048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166.94</v>
      </c>
      <c r="AB45" s="76">
        <f>-STOA!Q45</f>
        <v>0</v>
      </c>
      <c r="AC45">
        <f t="shared" si="0"/>
        <v>1.5876268207932021</v>
      </c>
      <c r="AD45">
        <f t="shared" si="1"/>
        <v>187.4155661307785</v>
      </c>
      <c r="AE45">
        <f>'IDT-1'!E45</f>
        <v>0</v>
      </c>
      <c r="AF45" s="25"/>
      <c r="AG45">
        <f t="shared" si="2"/>
        <v>187.4155661307785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1.2879000000000003</v>
      </c>
      <c r="E46">
        <f>GT_NG!S46</f>
        <v>1.9961399276236431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18.779153023948048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166.94</v>
      </c>
      <c r="AB46" s="76">
        <f>-STOA!Q46</f>
        <v>0</v>
      </c>
      <c r="AC46">
        <f t="shared" si="0"/>
        <v>1.5876268207932021</v>
      </c>
      <c r="AD46">
        <f t="shared" si="1"/>
        <v>187.4155661307785</v>
      </c>
      <c r="AE46">
        <f>'IDT-1'!E46</f>
        <v>0</v>
      </c>
      <c r="AF46" s="25"/>
      <c r="AG46">
        <f t="shared" si="2"/>
        <v>187.4155661307785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1.2879000000000003</v>
      </c>
      <c r="E47">
        <f>GT_NG!S47</f>
        <v>1.9961399276236431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18.779159167226332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207.11</v>
      </c>
      <c r="AB47" s="76">
        <f>-STOA!Q47</f>
        <v>0</v>
      </c>
      <c r="AC47">
        <f t="shared" si="0"/>
        <v>1.9250548723967398</v>
      </c>
      <c r="AD47">
        <f t="shared" si="1"/>
        <v>227.24814422245325</v>
      </c>
      <c r="AE47">
        <f>'IDT-1'!E47</f>
        <v>0</v>
      </c>
      <c r="AF47" s="25"/>
      <c r="AG47">
        <f t="shared" si="2"/>
        <v>227.24814422245325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1.2879000000000003</v>
      </c>
      <c r="E48">
        <f>GT_NG!S48</f>
        <v>1.9961399276236431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18.779159167226332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207.11</v>
      </c>
      <c r="AB48" s="76">
        <f>-STOA!Q48</f>
        <v>0</v>
      </c>
      <c r="AC48">
        <f t="shared" si="0"/>
        <v>1.9250548723967398</v>
      </c>
      <c r="AD48">
        <f t="shared" si="1"/>
        <v>227.24814422245325</v>
      </c>
      <c r="AE48">
        <f>'IDT-1'!E48</f>
        <v>0</v>
      </c>
      <c r="AF48" s="25"/>
      <c r="AG48">
        <f t="shared" si="2"/>
        <v>227.24814422245325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1.2879000000000003</v>
      </c>
      <c r="E49">
        <f>GT_NG!S49</f>
        <v>1.9961399276236431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19.600000000000001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207.11</v>
      </c>
      <c r="AB49" s="76">
        <f>-STOA!Q49</f>
        <v>0</v>
      </c>
      <c r="AC49">
        <f t="shared" si="0"/>
        <v>1.9319499353920384</v>
      </c>
      <c r="AD49">
        <f t="shared" si="1"/>
        <v>228.06208999223162</v>
      </c>
      <c r="AE49">
        <f>'IDT-1'!E49</f>
        <v>0</v>
      </c>
      <c r="AF49" s="25"/>
      <c r="AG49">
        <f t="shared" si="2"/>
        <v>228.06208999223162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1.2879000000000003</v>
      </c>
      <c r="E50">
        <f>GT_NG!S50</f>
        <v>1.9961399276236431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19.600000000000001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207.11</v>
      </c>
      <c r="AB50" s="76">
        <f>-STOA!Q50</f>
        <v>0</v>
      </c>
      <c r="AC50">
        <f t="shared" si="0"/>
        <v>1.9319499353920384</v>
      </c>
      <c r="AD50">
        <f t="shared" si="1"/>
        <v>228.06208999223162</v>
      </c>
      <c r="AE50">
        <f>'IDT-1'!E50</f>
        <v>0</v>
      </c>
      <c r="AF50" s="25"/>
      <c r="AG50">
        <f t="shared" si="2"/>
        <v>228.06208999223162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1.2879000000000003</v>
      </c>
      <c r="E51">
        <f>GT_NG!S51</f>
        <v>1.9343274308791552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19.600000000000001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207.11</v>
      </c>
      <c r="AB51" s="76">
        <f>-STOA!Q51</f>
        <v>0</v>
      </c>
      <c r="AC51">
        <f t="shared" si="0"/>
        <v>1.9314307104193851</v>
      </c>
      <c r="AD51">
        <f t="shared" si="1"/>
        <v>228.00079672045979</v>
      </c>
      <c r="AE51">
        <f>'IDT-1'!E51</f>
        <v>0</v>
      </c>
      <c r="AF51" s="25"/>
      <c r="AG51">
        <f t="shared" si="2"/>
        <v>228.00079672045979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1.2879000000000003</v>
      </c>
      <c r="E52">
        <f>GT_NG!S52</f>
        <v>1.9343274308791552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19.600000000000001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207.11</v>
      </c>
      <c r="AB52" s="76">
        <f>-STOA!Q52</f>
        <v>0</v>
      </c>
      <c r="AC52">
        <f t="shared" si="0"/>
        <v>1.9314307104193851</v>
      </c>
      <c r="AD52">
        <f t="shared" si="1"/>
        <v>228.00079672045979</v>
      </c>
      <c r="AE52">
        <f>'IDT-1'!E52</f>
        <v>0</v>
      </c>
      <c r="AF52" s="25"/>
      <c r="AG52">
        <f t="shared" si="2"/>
        <v>228.00079672045979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1.2879000000000003</v>
      </c>
      <c r="E53">
        <f>GT_NG!S53</f>
        <v>1.9343274308791552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19.600000000000001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207.11</v>
      </c>
      <c r="AB53" s="76">
        <f>-STOA!Q53</f>
        <v>0</v>
      </c>
      <c r="AC53">
        <f t="shared" si="0"/>
        <v>1.9314307104193851</v>
      </c>
      <c r="AD53">
        <f t="shared" si="1"/>
        <v>228.00079672045979</v>
      </c>
      <c r="AE53">
        <f>'IDT-1'!E53</f>
        <v>0</v>
      </c>
      <c r="AF53" s="25"/>
      <c r="AG53">
        <f t="shared" si="2"/>
        <v>228.00079672045979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1.2879000000000003</v>
      </c>
      <c r="E54">
        <f>GT_NG!S54</f>
        <v>1.9343274308791552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19.600000000000001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207.11</v>
      </c>
      <c r="AB54" s="76">
        <f>-STOA!Q54</f>
        <v>0</v>
      </c>
      <c r="AC54">
        <f t="shared" si="0"/>
        <v>1.9314307104193851</v>
      </c>
      <c r="AD54">
        <f t="shared" si="1"/>
        <v>228.00079672045979</v>
      </c>
      <c r="AE54">
        <f>'IDT-1'!E54</f>
        <v>0</v>
      </c>
      <c r="AF54" s="25"/>
      <c r="AG54">
        <f t="shared" si="2"/>
        <v>228.00079672045979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1.2879000000000003</v>
      </c>
      <c r="E55">
        <f>GT_NG!S55</f>
        <v>1.9343274308791552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19.600000000000001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207.11</v>
      </c>
      <c r="AB55" s="76">
        <f>-STOA!Q55</f>
        <v>0</v>
      </c>
      <c r="AC55">
        <f t="shared" si="0"/>
        <v>1.9314307104193851</v>
      </c>
      <c r="AD55">
        <f t="shared" si="1"/>
        <v>228.00079672045979</v>
      </c>
      <c r="AE55">
        <f>'IDT-1'!E55</f>
        <v>0</v>
      </c>
      <c r="AF55" s="25"/>
      <c r="AG55">
        <f t="shared" si="2"/>
        <v>228.00079672045979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1.2879000000000003</v>
      </c>
      <c r="E56">
        <f>GT_NG!S56</f>
        <v>1.9343274308791552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19.600000000000001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207.11</v>
      </c>
      <c r="AB56" s="76">
        <f>-STOA!Q56</f>
        <v>0</v>
      </c>
      <c r="AC56">
        <f t="shared" si="0"/>
        <v>1.9314307104193851</v>
      </c>
      <c r="AD56">
        <f t="shared" si="1"/>
        <v>228.00079672045979</v>
      </c>
      <c r="AE56">
        <f>'IDT-1'!E56</f>
        <v>0</v>
      </c>
      <c r="AF56" s="25"/>
      <c r="AG56">
        <f t="shared" si="2"/>
        <v>228.00079672045979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1.2879000000000003</v>
      </c>
      <c r="E57">
        <f>GT_NG!S57</f>
        <v>1.8862659210935073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19.600000000000001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207.11</v>
      </c>
      <c r="AB57" s="76">
        <f>-STOA!Q57</f>
        <v>0</v>
      </c>
      <c r="AC57">
        <f t="shared" si="0"/>
        <v>1.9310269937371853</v>
      </c>
      <c r="AD57">
        <f t="shared" si="1"/>
        <v>227.95313892735632</v>
      </c>
      <c r="AE57">
        <f>'IDT-1'!E57</f>
        <v>0</v>
      </c>
      <c r="AF57" s="25"/>
      <c r="AG57">
        <f t="shared" si="2"/>
        <v>227.95313892735632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1.2879000000000003</v>
      </c>
      <c r="E58">
        <f>GT_NG!S58</f>
        <v>1.8862659210935073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19.600000000000001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207.11</v>
      </c>
      <c r="AB58" s="76">
        <f>-STOA!Q58</f>
        <v>0</v>
      </c>
      <c r="AC58">
        <f t="shared" si="0"/>
        <v>1.9310269937371853</v>
      </c>
      <c r="AD58">
        <f t="shared" si="1"/>
        <v>227.95313892735632</v>
      </c>
      <c r="AE58">
        <f>'IDT-1'!E58</f>
        <v>0</v>
      </c>
      <c r="AF58" s="25"/>
      <c r="AG58">
        <f t="shared" si="2"/>
        <v>227.95313892735632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1.2879000000000003</v>
      </c>
      <c r="E59">
        <f>GT_NG!S59</f>
        <v>1.9343274308791552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19.600000000000001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207.11</v>
      </c>
      <c r="AB59" s="76">
        <f>-STOA!Q59</f>
        <v>0</v>
      </c>
      <c r="AC59">
        <f t="shared" si="0"/>
        <v>1.9314307104193851</v>
      </c>
      <c r="AD59">
        <f t="shared" si="1"/>
        <v>228.00079672045979</v>
      </c>
      <c r="AE59">
        <f>'IDT-1'!E59</f>
        <v>0</v>
      </c>
      <c r="AF59" s="25"/>
      <c r="AG59">
        <f t="shared" si="2"/>
        <v>228.00079672045979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1.2879000000000003</v>
      </c>
      <c r="E60">
        <f>GT_NG!S60</f>
        <v>1.9343274308791552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19.600000000000001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207.11</v>
      </c>
      <c r="AB60" s="76">
        <f>-STOA!Q60</f>
        <v>0</v>
      </c>
      <c r="AC60">
        <f t="shared" si="0"/>
        <v>1.9314307104193851</v>
      </c>
      <c r="AD60">
        <f t="shared" si="1"/>
        <v>228.00079672045979</v>
      </c>
      <c r="AE60">
        <f>'IDT-1'!E60</f>
        <v>0</v>
      </c>
      <c r="AF60" s="25"/>
      <c r="AG60">
        <f t="shared" si="2"/>
        <v>228.00079672045979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1.2879000000000003</v>
      </c>
      <c r="E61">
        <f>GT_NG!S61</f>
        <v>1.9343274308791552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19.600000000000001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207.11</v>
      </c>
      <c r="AB61" s="76">
        <f>-STOA!Q61</f>
        <v>0</v>
      </c>
      <c r="AC61">
        <f t="shared" si="0"/>
        <v>1.9314307104193851</v>
      </c>
      <c r="AD61">
        <f t="shared" si="1"/>
        <v>228.00079672045979</v>
      </c>
      <c r="AE61">
        <f>'IDT-1'!E61</f>
        <v>0</v>
      </c>
      <c r="AF61" s="25"/>
      <c r="AG61">
        <f t="shared" si="2"/>
        <v>228.00079672045979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1.2879000000000003</v>
      </c>
      <c r="E62">
        <f>GT_NG!S62</f>
        <v>1.9343274308791552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19.600000000000001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207.11</v>
      </c>
      <c r="AB62" s="76">
        <f>-STOA!Q62</f>
        <v>0</v>
      </c>
      <c r="AC62">
        <f t="shared" si="0"/>
        <v>1.9314307104193851</v>
      </c>
      <c r="AD62">
        <f t="shared" si="1"/>
        <v>228.00079672045979</v>
      </c>
      <c r="AE62">
        <f>'IDT-1'!E62</f>
        <v>0</v>
      </c>
      <c r="AF62" s="25"/>
      <c r="AG62">
        <f t="shared" si="2"/>
        <v>228.00079672045979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1.2879000000000003</v>
      </c>
      <c r="E63">
        <f>GT_NG!S63</f>
        <v>1.9343274308791552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19.600000000000001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207.11</v>
      </c>
      <c r="AB63" s="76">
        <f>-STOA!Q63</f>
        <v>0</v>
      </c>
      <c r="AC63">
        <f t="shared" si="0"/>
        <v>1.9314307104193851</v>
      </c>
      <c r="AD63">
        <f t="shared" si="1"/>
        <v>228.00079672045979</v>
      </c>
      <c r="AE63">
        <f>'IDT-1'!E63</f>
        <v>0</v>
      </c>
      <c r="AF63" s="25"/>
      <c r="AG63">
        <f t="shared" si="2"/>
        <v>228.00079672045979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1.2879000000000003</v>
      </c>
      <c r="E64">
        <f>GT_NG!S64</f>
        <v>1.9343274308791552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19.600000000000001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207.11</v>
      </c>
      <c r="AB64" s="76">
        <f>-STOA!Q64</f>
        <v>0</v>
      </c>
      <c r="AC64">
        <f t="shared" si="0"/>
        <v>1.9314307104193851</v>
      </c>
      <c r="AD64">
        <f t="shared" si="1"/>
        <v>228.00079672045979</v>
      </c>
      <c r="AE64">
        <f>'IDT-1'!E64</f>
        <v>0</v>
      </c>
      <c r="AF64" s="25"/>
      <c r="AG64">
        <f t="shared" si="2"/>
        <v>228.00079672045979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1.2879000000000003</v>
      </c>
      <c r="E65">
        <f>GT_NG!S65</f>
        <v>1.9343274308791552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19.600000000000001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207.11</v>
      </c>
      <c r="AB65" s="76">
        <f>-STOA!Q65</f>
        <v>0</v>
      </c>
      <c r="AC65">
        <f t="shared" si="0"/>
        <v>1.9314307104193851</v>
      </c>
      <c r="AD65">
        <f t="shared" si="1"/>
        <v>228.00079672045979</v>
      </c>
      <c r="AE65">
        <f>'IDT-1'!E65</f>
        <v>0</v>
      </c>
      <c r="AF65" s="25"/>
      <c r="AG65">
        <f t="shared" si="2"/>
        <v>228.00079672045979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1.2879000000000003</v>
      </c>
      <c r="E66">
        <f>GT_NG!S66</f>
        <v>1.9343274308791552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19.600000000000001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207.11</v>
      </c>
      <c r="AB66" s="76">
        <f>-STOA!Q66</f>
        <v>0</v>
      </c>
      <c r="AC66">
        <f t="shared" si="0"/>
        <v>1.9314307104193851</v>
      </c>
      <c r="AD66">
        <f t="shared" si="1"/>
        <v>228.00079672045979</v>
      </c>
      <c r="AE66">
        <f>'IDT-1'!E66</f>
        <v>0</v>
      </c>
      <c r="AF66" s="25"/>
      <c r="AG66">
        <f t="shared" si="2"/>
        <v>228.00079672045979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1.2879000000000003</v>
      </c>
      <c r="E67">
        <f>GT_NG!S67</f>
        <v>1.9343274308791552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19.600000000000001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207.11</v>
      </c>
      <c r="AB67" s="76">
        <f>-STOA!Q67</f>
        <v>0</v>
      </c>
      <c r="AC67">
        <f t="shared" si="0"/>
        <v>1.9314307104193851</v>
      </c>
      <c r="AD67">
        <f t="shared" si="1"/>
        <v>228.00079672045979</v>
      </c>
      <c r="AE67">
        <f>'IDT-1'!E67</f>
        <v>0</v>
      </c>
      <c r="AF67" s="25"/>
      <c r="AG67">
        <f t="shared" si="2"/>
        <v>228.00079672045979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1.2879000000000003</v>
      </c>
      <c r="E68">
        <f>GT_NG!S68</f>
        <v>1.9343274308791552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18.77914748740297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200.45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1.8685915493135696</v>
      </c>
      <c r="AD68">
        <f t="shared" ref="AD68:AD98" si="4">SUM(B68:AB68,AI68:AV68)-AC68</f>
        <v>220.58278336896853</v>
      </c>
      <c r="AE68">
        <f>'IDT-1'!E68</f>
        <v>0</v>
      </c>
      <c r="AF68" s="25"/>
      <c r="AG68">
        <f t="shared" ref="AG68:AG98" si="5">SUM(AD68:AF68)</f>
        <v>220.58278336896853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1.2879000000000003</v>
      </c>
      <c r="E69">
        <f>GT_NG!S69</f>
        <v>1.9343274308791552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18.779723650811171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191.3</v>
      </c>
      <c r="AB69" s="76">
        <f>-STOA!Q69</f>
        <v>0</v>
      </c>
      <c r="AC69">
        <f t="shared" si="3"/>
        <v>1.7917363890861986</v>
      </c>
      <c r="AD69">
        <f t="shared" si="4"/>
        <v>211.51021469260414</v>
      </c>
      <c r="AE69">
        <f>'IDT-1'!E69</f>
        <v>0</v>
      </c>
      <c r="AF69" s="25"/>
      <c r="AG69">
        <f t="shared" si="5"/>
        <v>211.51021469260414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1.2879000000000003</v>
      </c>
      <c r="E70">
        <f>GT_NG!S70</f>
        <v>1.9961399276236431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18.779723650811171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185.03</v>
      </c>
      <c r="AB70" s="76">
        <f>-STOA!Q70</f>
        <v>0</v>
      </c>
      <c r="AC70">
        <f t="shared" si="3"/>
        <v>1.7395876140588524</v>
      </c>
      <c r="AD70">
        <f t="shared" si="4"/>
        <v>205.35417596437597</v>
      </c>
      <c r="AE70">
        <f>'IDT-1'!E70</f>
        <v>0</v>
      </c>
      <c r="AF70" s="25"/>
      <c r="AG70">
        <f t="shared" si="5"/>
        <v>205.35417596437597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1.2879000000000003</v>
      </c>
      <c r="E71">
        <f>GT_NG!S71</f>
        <v>1.9961399276236431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18.779723650811171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154.09</v>
      </c>
      <c r="AB71" s="76">
        <f>-STOA!Q71</f>
        <v>0</v>
      </c>
      <c r="AC71">
        <f t="shared" si="3"/>
        <v>1.4796916140588523</v>
      </c>
      <c r="AD71">
        <f t="shared" si="4"/>
        <v>174.67407196437597</v>
      </c>
      <c r="AE71">
        <f>'IDT-1'!E71</f>
        <v>0</v>
      </c>
      <c r="AF71" s="25"/>
      <c r="AG71">
        <f t="shared" si="5"/>
        <v>174.67407196437597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1.2879000000000003</v>
      </c>
      <c r="E72">
        <f>GT_NG!S72</f>
        <v>1.9961399276236431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18.779723650811171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159.23000000000002</v>
      </c>
      <c r="AB72" s="76">
        <f>-STOA!Q72</f>
        <v>0</v>
      </c>
      <c r="AC72">
        <f t="shared" si="3"/>
        <v>1.5228676140588526</v>
      </c>
      <c r="AD72">
        <f t="shared" si="4"/>
        <v>179.770895964376</v>
      </c>
      <c r="AE72">
        <f>'IDT-1'!E72</f>
        <v>0</v>
      </c>
      <c r="AF72" s="25"/>
      <c r="AG72">
        <f t="shared" si="5"/>
        <v>179.770895964376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1.2879000000000003</v>
      </c>
      <c r="E73">
        <f>GT_NG!S73</f>
        <v>1.9961399276236431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18.779723650811171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159.23000000000002</v>
      </c>
      <c r="AB73" s="76">
        <f>-STOA!Q73</f>
        <v>0</v>
      </c>
      <c r="AC73">
        <f t="shared" si="3"/>
        <v>1.5228676140588526</v>
      </c>
      <c r="AD73">
        <f t="shared" si="4"/>
        <v>179.770895964376</v>
      </c>
      <c r="AE73">
        <f>'IDT-1'!E73</f>
        <v>0</v>
      </c>
      <c r="AF73" s="25"/>
      <c r="AG73">
        <f t="shared" si="5"/>
        <v>179.770895964376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1.2879000000000003</v>
      </c>
      <c r="E74">
        <f>GT_NG!S74</f>
        <v>1.9961399276236431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18.77918992365095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159.23000000000002</v>
      </c>
      <c r="AB74" s="76">
        <f>-STOA!Q74</f>
        <v>0</v>
      </c>
      <c r="AC74">
        <f t="shared" si="3"/>
        <v>1.5228631307507068</v>
      </c>
      <c r="AD74">
        <f t="shared" si="4"/>
        <v>179.77036672052392</v>
      </c>
      <c r="AE74">
        <f>'IDT-1'!E74</f>
        <v>0</v>
      </c>
      <c r="AF74" s="25"/>
      <c r="AG74">
        <f t="shared" si="5"/>
        <v>179.77036672052392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1.2879000000000003</v>
      </c>
      <c r="E75">
        <f>GT_NG!S75</f>
        <v>1.9961399276236431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18.549333692528734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159.23000000000002</v>
      </c>
      <c r="AB75" s="76">
        <f>-STOA!Q75</f>
        <v>0</v>
      </c>
      <c r="AC75">
        <f t="shared" si="3"/>
        <v>1.5209323384092799</v>
      </c>
      <c r="AD75">
        <f t="shared" si="4"/>
        <v>179.54244128174312</v>
      </c>
      <c r="AE75">
        <f>'IDT-1'!E75</f>
        <v>0</v>
      </c>
      <c r="AF75" s="25"/>
      <c r="AG75">
        <f t="shared" si="5"/>
        <v>179.54244128174312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1.2879000000000003</v>
      </c>
      <c r="E76">
        <f>GT_NG!S76</f>
        <v>1.9961399276236431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18.549333692528734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159.23000000000002</v>
      </c>
      <c r="AB76" s="76">
        <f>-STOA!Q76</f>
        <v>0</v>
      </c>
      <c r="AC76">
        <f t="shared" si="3"/>
        <v>1.5209323384092799</v>
      </c>
      <c r="AD76">
        <f t="shared" si="4"/>
        <v>179.54244128174312</v>
      </c>
      <c r="AE76">
        <f>'IDT-1'!E76</f>
        <v>0</v>
      </c>
      <c r="AF76" s="25"/>
      <c r="AG76">
        <f t="shared" si="5"/>
        <v>179.54244128174312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1.2879000000000003</v>
      </c>
      <c r="E77">
        <f>GT_NG!S77</f>
        <v>1.9961399276236431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18.190000000000001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159.23000000000002</v>
      </c>
      <c r="AB77" s="76">
        <f>-STOA!Q77</f>
        <v>0</v>
      </c>
      <c r="AC77">
        <f t="shared" si="3"/>
        <v>1.5179139353920386</v>
      </c>
      <c r="AD77">
        <f t="shared" si="4"/>
        <v>179.18612599223161</v>
      </c>
      <c r="AE77">
        <f>'IDT-1'!E77</f>
        <v>0</v>
      </c>
      <c r="AF77" s="25"/>
      <c r="AG77">
        <f t="shared" si="5"/>
        <v>179.18612599223161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1.2879000000000003</v>
      </c>
      <c r="E78">
        <f>GT_NG!S78</f>
        <v>1.9961399276236431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18.190000000000001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159.23000000000002</v>
      </c>
      <c r="AB78" s="76">
        <f>-STOA!Q78</f>
        <v>0</v>
      </c>
      <c r="AC78">
        <f t="shared" si="3"/>
        <v>1.5179139353920386</v>
      </c>
      <c r="AD78">
        <f t="shared" si="4"/>
        <v>179.18612599223161</v>
      </c>
      <c r="AE78">
        <f>'IDT-1'!E78</f>
        <v>0</v>
      </c>
      <c r="AF78" s="25"/>
      <c r="AG78">
        <f t="shared" si="5"/>
        <v>179.18612599223161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1.2879000000000003</v>
      </c>
      <c r="E79">
        <f>GT_NG!S79</f>
        <v>1.9961399276236431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18.190000000000001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159.23000000000002</v>
      </c>
      <c r="AB79" s="76">
        <f>-STOA!Q79</f>
        <v>0</v>
      </c>
      <c r="AC79">
        <f t="shared" si="3"/>
        <v>1.5179139353920386</v>
      </c>
      <c r="AD79">
        <f t="shared" si="4"/>
        <v>179.18612599223161</v>
      </c>
      <c r="AE79">
        <f>'IDT-1'!E79</f>
        <v>0</v>
      </c>
      <c r="AF79" s="25"/>
      <c r="AG79">
        <f t="shared" si="5"/>
        <v>179.18612599223161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1.2879000000000003</v>
      </c>
      <c r="E80">
        <f>GT_NG!S80</f>
        <v>1.9961399276236431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18.190000000000001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159.23000000000002</v>
      </c>
      <c r="AB80" s="76">
        <f>-STOA!Q80</f>
        <v>0</v>
      </c>
      <c r="AC80">
        <f t="shared" si="3"/>
        <v>1.5179139353920386</v>
      </c>
      <c r="AD80">
        <f t="shared" si="4"/>
        <v>179.18612599223161</v>
      </c>
      <c r="AE80">
        <f>'IDT-1'!E80</f>
        <v>0</v>
      </c>
      <c r="AF80" s="25"/>
      <c r="AG80">
        <f t="shared" si="5"/>
        <v>179.18612599223161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1.2879000000000003</v>
      </c>
      <c r="E81">
        <f>GT_NG!S81</f>
        <v>1.9961399276236431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18.549333692528734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159.23000000000002</v>
      </c>
      <c r="AB81" s="76">
        <f>-STOA!Q81</f>
        <v>0</v>
      </c>
      <c r="AC81">
        <f t="shared" si="3"/>
        <v>1.5209323384092799</v>
      </c>
      <c r="AD81">
        <f t="shared" si="4"/>
        <v>179.54244128174312</v>
      </c>
      <c r="AE81">
        <f>'IDT-1'!E81</f>
        <v>0</v>
      </c>
      <c r="AF81" s="25"/>
      <c r="AG81">
        <f t="shared" si="5"/>
        <v>179.54244128174312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1.2879000000000003</v>
      </c>
      <c r="E82">
        <f>GT_NG!S82</f>
        <v>2.0484173505275503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18.190000000000001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159.23000000000002</v>
      </c>
      <c r="AB82" s="76">
        <f>-STOA!Q82</f>
        <v>0</v>
      </c>
      <c r="AC82">
        <f t="shared" si="3"/>
        <v>1.5183530657444315</v>
      </c>
      <c r="AD82">
        <f t="shared" si="4"/>
        <v>179.23796428478315</v>
      </c>
      <c r="AE82">
        <f>'IDT-1'!E82</f>
        <v>0</v>
      </c>
      <c r="AF82" s="25"/>
      <c r="AG82">
        <f t="shared" si="5"/>
        <v>179.23796428478315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1.2879000000000003</v>
      </c>
      <c r="E83">
        <f>GT_NG!S83</f>
        <v>2.0484173505275503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18.779723650811171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159.23000000000002</v>
      </c>
      <c r="AB83" s="76">
        <f>-STOA!Q83</f>
        <v>0</v>
      </c>
      <c r="AC83">
        <f t="shared" si="3"/>
        <v>1.5233067444112454</v>
      </c>
      <c r="AD83">
        <f t="shared" si="4"/>
        <v>179.82273425692748</v>
      </c>
      <c r="AE83">
        <f>'IDT-1'!E83</f>
        <v>0</v>
      </c>
      <c r="AF83" s="25"/>
      <c r="AG83">
        <f t="shared" si="5"/>
        <v>179.82273425692748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1.2879000000000003</v>
      </c>
      <c r="E84">
        <f>GT_NG!S84</f>
        <v>2.0484173505275503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18.779723650811171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146.77000000000001</v>
      </c>
      <c r="AB84" s="76">
        <f>-STOA!Q84</f>
        <v>0</v>
      </c>
      <c r="AC84">
        <f t="shared" si="3"/>
        <v>1.4186427444112453</v>
      </c>
      <c r="AD84">
        <f t="shared" si="4"/>
        <v>167.46739825692748</v>
      </c>
      <c r="AE84">
        <f>'IDT-1'!E84</f>
        <v>0</v>
      </c>
      <c r="AF84" s="25"/>
      <c r="AG84">
        <f t="shared" si="5"/>
        <v>167.46739825692748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1.2879000000000003</v>
      </c>
      <c r="E85">
        <f>GT_NG!S85</f>
        <v>2.0484173505275503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18.779723650811171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146.77000000000001</v>
      </c>
      <c r="AB85" s="76">
        <f>-STOA!Q85</f>
        <v>0</v>
      </c>
      <c r="AC85">
        <f t="shared" si="3"/>
        <v>1.4186427444112453</v>
      </c>
      <c r="AD85">
        <f t="shared" si="4"/>
        <v>167.46739825692748</v>
      </c>
      <c r="AE85">
        <f>'IDT-1'!E85</f>
        <v>0</v>
      </c>
      <c r="AF85" s="25"/>
      <c r="AG85">
        <f t="shared" si="5"/>
        <v>167.46739825692748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1.2879000000000003</v>
      </c>
      <c r="E86">
        <f>GT_NG!S86</f>
        <v>2.0484173505275503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18.779723650811171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146.77000000000001</v>
      </c>
      <c r="AB86" s="76">
        <f>-STOA!Q86</f>
        <v>0</v>
      </c>
      <c r="AC86">
        <f t="shared" si="3"/>
        <v>1.4186427444112453</v>
      </c>
      <c r="AD86">
        <f t="shared" si="4"/>
        <v>167.46739825692748</v>
      </c>
      <c r="AE86">
        <f>'IDT-1'!E86</f>
        <v>0</v>
      </c>
      <c r="AF86" s="25"/>
      <c r="AG86">
        <f t="shared" si="5"/>
        <v>167.46739825692748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1.2879000000000003</v>
      </c>
      <c r="E87">
        <f>GT_NG!S87</f>
        <v>2.0484173505275503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18.779723650811171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146.77000000000001</v>
      </c>
      <c r="AB87" s="76">
        <f>-STOA!Q87</f>
        <v>0</v>
      </c>
      <c r="AC87">
        <f t="shared" si="3"/>
        <v>1.4186427444112453</v>
      </c>
      <c r="AD87">
        <f t="shared" si="4"/>
        <v>167.46739825692748</v>
      </c>
      <c r="AE87">
        <f>'IDT-1'!E87</f>
        <v>0</v>
      </c>
      <c r="AF87" s="25"/>
      <c r="AG87">
        <f t="shared" si="5"/>
        <v>167.46739825692748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1.2879000000000003</v>
      </c>
      <c r="E88">
        <f>GT_NG!S88</f>
        <v>2.0484173505275503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18.779723650811171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146.77000000000001</v>
      </c>
      <c r="AB88" s="76">
        <f>-STOA!Q88</f>
        <v>0</v>
      </c>
      <c r="AC88">
        <f t="shared" si="3"/>
        <v>1.4186427444112453</v>
      </c>
      <c r="AD88">
        <f t="shared" si="4"/>
        <v>167.46739825692748</v>
      </c>
      <c r="AE88">
        <f>'IDT-1'!E88</f>
        <v>0</v>
      </c>
      <c r="AF88" s="25"/>
      <c r="AG88">
        <f t="shared" si="5"/>
        <v>167.46739825692748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1.2879000000000003</v>
      </c>
      <c r="E89">
        <f>GT_NG!S89</f>
        <v>2.0484173505275503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18.779723650811171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146.77000000000001</v>
      </c>
      <c r="AB89" s="76">
        <f>-STOA!Q89</f>
        <v>0</v>
      </c>
      <c r="AC89">
        <f t="shared" si="3"/>
        <v>1.4186427444112453</v>
      </c>
      <c r="AD89">
        <f t="shared" si="4"/>
        <v>167.46739825692748</v>
      </c>
      <c r="AE89">
        <f>'IDT-1'!E89</f>
        <v>0</v>
      </c>
      <c r="AF89" s="25"/>
      <c r="AG89">
        <f t="shared" si="5"/>
        <v>167.46739825692748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1.2879000000000003</v>
      </c>
      <c r="E90">
        <f>GT_NG!S90</f>
        <v>2.1090287667331244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18.779723650811171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146.77000000000001</v>
      </c>
      <c r="AB90" s="76">
        <f>-STOA!Q90</f>
        <v>0</v>
      </c>
      <c r="AC90">
        <f t="shared" si="3"/>
        <v>1.4191518803073719</v>
      </c>
      <c r="AD90">
        <f t="shared" si="4"/>
        <v>167.52750053723693</v>
      </c>
      <c r="AE90">
        <f>'IDT-1'!E90</f>
        <v>0</v>
      </c>
      <c r="AF90" s="25"/>
      <c r="AG90">
        <f t="shared" si="5"/>
        <v>167.52750053723693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1.2879000000000003</v>
      </c>
      <c r="E91">
        <f>GT_NG!S91</f>
        <v>2.1090287667331244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18.779723650811171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146.77000000000001</v>
      </c>
      <c r="AB91" s="76">
        <f>-STOA!Q91</f>
        <v>0</v>
      </c>
      <c r="AC91">
        <f t="shared" si="3"/>
        <v>1.4191518803073719</v>
      </c>
      <c r="AD91">
        <f t="shared" si="4"/>
        <v>167.52750053723693</v>
      </c>
      <c r="AE91">
        <f>'IDT-1'!E91</f>
        <v>0</v>
      </c>
      <c r="AF91" s="25"/>
      <c r="AG91">
        <f t="shared" si="5"/>
        <v>167.52750053723693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1.2879000000000003</v>
      </c>
      <c r="E92">
        <f>GT_NG!S92</f>
        <v>2.1090287667331244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18.779723650811171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146.77000000000001</v>
      </c>
      <c r="AB92" s="76">
        <f>-STOA!Q92</f>
        <v>0</v>
      </c>
      <c r="AC92">
        <f t="shared" si="3"/>
        <v>1.4191518803073719</v>
      </c>
      <c r="AD92">
        <f t="shared" si="4"/>
        <v>167.52750053723693</v>
      </c>
      <c r="AE92">
        <f>'IDT-1'!E92</f>
        <v>0</v>
      </c>
      <c r="AF92" s="25"/>
      <c r="AG92">
        <f t="shared" si="5"/>
        <v>167.52750053723693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1.2879000000000003</v>
      </c>
      <c r="E93">
        <f>GT_NG!S93</f>
        <v>2.1090287667331244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18.779723650811171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146.77000000000001</v>
      </c>
      <c r="AB93" s="76">
        <f>-STOA!Q93</f>
        <v>0</v>
      </c>
      <c r="AC93">
        <f t="shared" si="3"/>
        <v>1.4191518803073719</v>
      </c>
      <c r="AD93">
        <f t="shared" si="4"/>
        <v>167.52750053723693</v>
      </c>
      <c r="AE93">
        <f>'IDT-1'!E93</f>
        <v>0</v>
      </c>
      <c r="AF93" s="25"/>
      <c r="AG93">
        <f t="shared" si="5"/>
        <v>167.52750053723693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1.2879000000000003</v>
      </c>
      <c r="E94">
        <f>GT_NG!S94</f>
        <v>2.1090287667331244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18.779723650811171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146.77000000000001</v>
      </c>
      <c r="AB94" s="76">
        <f>-STOA!Q94</f>
        <v>0</v>
      </c>
      <c r="AC94">
        <f t="shared" si="3"/>
        <v>1.4191518803073719</v>
      </c>
      <c r="AD94">
        <f t="shared" si="4"/>
        <v>167.52750053723693</v>
      </c>
      <c r="AE94">
        <f>'IDT-1'!E94</f>
        <v>0</v>
      </c>
      <c r="AF94" s="25"/>
      <c r="AG94">
        <f t="shared" si="5"/>
        <v>167.52750053723693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1.2879000000000003</v>
      </c>
      <c r="E95">
        <f>GT_NG!S95</f>
        <v>2.1090287667331244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18.779723650811171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146.77000000000001</v>
      </c>
      <c r="AB95" s="76">
        <f>-STOA!Q95</f>
        <v>0</v>
      </c>
      <c r="AC95">
        <f t="shared" si="3"/>
        <v>1.4191518803073719</v>
      </c>
      <c r="AD95">
        <f t="shared" si="4"/>
        <v>167.52750053723693</v>
      </c>
      <c r="AE95">
        <f>'IDT-1'!E95</f>
        <v>0</v>
      </c>
      <c r="AF95" s="25"/>
      <c r="AG95">
        <f t="shared" si="5"/>
        <v>167.52750053723693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1.2879000000000003</v>
      </c>
      <c r="E96">
        <f>GT_NG!S96</f>
        <v>2.1090287667331244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18.779723650811171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146.77000000000001</v>
      </c>
      <c r="AB96" s="76">
        <f>-STOA!Q96</f>
        <v>0</v>
      </c>
      <c r="AC96">
        <f t="shared" si="3"/>
        <v>1.4191518803073719</v>
      </c>
      <c r="AD96">
        <f t="shared" si="4"/>
        <v>167.52750053723693</v>
      </c>
      <c r="AE96">
        <f>'IDT-1'!E96</f>
        <v>0</v>
      </c>
      <c r="AF96" s="25"/>
      <c r="AG96">
        <f t="shared" si="5"/>
        <v>167.52750053723693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1.2879000000000003</v>
      </c>
      <c r="E97">
        <f>GT_NG!S97</f>
        <v>2.1090287667331244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18.779723650811171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146.77000000000001</v>
      </c>
      <c r="AB97" s="76">
        <f>-STOA!Q97</f>
        <v>0</v>
      </c>
      <c r="AC97">
        <f t="shared" si="3"/>
        <v>1.4191518803073719</v>
      </c>
      <c r="AD97">
        <f t="shared" si="4"/>
        <v>167.52750053723693</v>
      </c>
      <c r="AE97">
        <f>'IDT-1'!E97</f>
        <v>0</v>
      </c>
      <c r="AF97" s="25"/>
      <c r="AG97">
        <f t="shared" si="5"/>
        <v>167.52750053723693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1.2879000000000003</v>
      </c>
      <c r="E98">
        <f>GT_NG!S98</f>
        <v>2.1090287667331244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18.779723650811171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146.77000000000001</v>
      </c>
      <c r="AB98" s="76">
        <f>-STOA!Q98</f>
        <v>0</v>
      </c>
      <c r="AC98">
        <f t="shared" si="3"/>
        <v>1.4191518803073719</v>
      </c>
      <c r="AD98">
        <f t="shared" si="4"/>
        <v>167.52750053723693</v>
      </c>
      <c r="AE98">
        <f>'IDT-1'!E98</f>
        <v>0</v>
      </c>
      <c r="AF98" s="25"/>
      <c r="AG98">
        <f t="shared" si="5"/>
        <v>167.52750053723693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4.9084804315802706E-2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0.45944051750618425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3.6640375000000001</v>
      </c>
      <c r="AB99" s="76">
        <f t="shared" si="6"/>
        <v>0</v>
      </c>
      <c r="AC99">
        <f t="shared" si="6"/>
        <v>3.530916834330472E-2</v>
      </c>
      <c r="AD99">
        <f t="shared" si="6"/>
        <v>4.168163253478685</v>
      </c>
      <c r="AE99">
        <f t="shared" si="6"/>
        <v>0</v>
      </c>
      <c r="AG99">
        <f t="shared" si="6"/>
        <v>4.168163253478685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45582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192</v>
      </c>
      <c r="K1" s="221" t="s">
        <v>281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6.75</v>
      </c>
      <c r="AB3" s="76">
        <f>-STOA!R3</f>
        <v>0</v>
      </c>
      <c r="AC3">
        <f>SUMIF(B3:AB3,"&gt;0")*$AC$2-SUMIF(B3:AB3,"&lt;0")*($AC$2/(1-$AC$2))+SUMIF(AI3:AR3,"&gt;0")*$AC$2-SUMIF(AI3:AR3,"&lt;0")*($AC$2/(1-$AC$2))</f>
        <v>0.154308</v>
      </c>
      <c r="AD3">
        <f>SUM(B3:AB3,AI3:AV3)-AC3</f>
        <v>18.215692000000001</v>
      </c>
      <c r="AE3">
        <f>'IDT-1'!D3</f>
        <v>0</v>
      </c>
      <c r="AF3" s="25"/>
      <c r="AG3">
        <f>SUM(AD3:AF3)</f>
        <v>18.215692000000001</v>
      </c>
      <c r="AI3" s="35">
        <f>PXIL!L3</f>
        <v>0</v>
      </c>
      <c r="AJ3" s="35">
        <f>PXIL!R3</f>
        <v>0</v>
      </c>
      <c r="AK3" s="35">
        <f>RTM_IEX!L3</f>
        <v>5.78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6.75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0.154308</v>
      </c>
      <c r="AD4">
        <f t="shared" ref="AD4:AD67" si="1">SUM(B4:AB4,AI4:AV4)-AC4</f>
        <v>18.215692000000001</v>
      </c>
      <c r="AE4">
        <f>'IDT-1'!D4</f>
        <v>0</v>
      </c>
      <c r="AF4" s="25"/>
      <c r="AG4">
        <f t="shared" ref="AG4:AG67" si="2">SUM(AD4:AF4)</f>
        <v>18.215692000000001</v>
      </c>
      <c r="AI4" s="35">
        <f>PXIL!L4</f>
        <v>0</v>
      </c>
      <c r="AJ4" s="35">
        <f>PXIL!R4</f>
        <v>0</v>
      </c>
      <c r="AK4" s="35">
        <f>RTM_IEX!L4</f>
        <v>5.78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6.75</v>
      </c>
      <c r="AB5" s="76">
        <f>-STOA!R5</f>
        <v>0</v>
      </c>
      <c r="AC5">
        <f t="shared" si="0"/>
        <v>0.15027599999999999</v>
      </c>
      <c r="AD5">
        <f t="shared" si="1"/>
        <v>17.739723999999999</v>
      </c>
      <c r="AE5">
        <f>'IDT-1'!D5</f>
        <v>0</v>
      </c>
      <c r="AF5" s="25"/>
      <c r="AG5">
        <f t="shared" si="2"/>
        <v>17.739723999999999</v>
      </c>
      <c r="AI5" s="35">
        <f>PXIL!L5</f>
        <v>0</v>
      </c>
      <c r="AJ5" s="35">
        <f>PXIL!R5</f>
        <v>0</v>
      </c>
      <c r="AK5" s="35">
        <f>RTM_IEX!L5</f>
        <v>5.3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6.75</v>
      </c>
      <c r="AB6" s="76">
        <f>-STOA!R6</f>
        <v>0</v>
      </c>
      <c r="AC6">
        <f t="shared" si="0"/>
        <v>0.15027599999999999</v>
      </c>
      <c r="AD6">
        <f t="shared" si="1"/>
        <v>17.739723999999999</v>
      </c>
      <c r="AE6">
        <f>'IDT-1'!D6</f>
        <v>0</v>
      </c>
      <c r="AF6" s="25"/>
      <c r="AG6">
        <f t="shared" si="2"/>
        <v>17.739723999999999</v>
      </c>
      <c r="AI6" s="35">
        <f>PXIL!L6</f>
        <v>0</v>
      </c>
      <c r="AJ6" s="35">
        <f>PXIL!R6</f>
        <v>0</v>
      </c>
      <c r="AK6" s="35">
        <f>RTM_IEX!L6</f>
        <v>5.3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6.75</v>
      </c>
      <c r="AB7" s="76">
        <f>-STOA!R7</f>
        <v>0</v>
      </c>
      <c r="AC7">
        <f t="shared" si="0"/>
        <v>0.15027599999999999</v>
      </c>
      <c r="AD7">
        <f t="shared" si="1"/>
        <v>17.739723999999999</v>
      </c>
      <c r="AE7">
        <f>'IDT-1'!D7</f>
        <v>0</v>
      </c>
      <c r="AF7" s="25"/>
      <c r="AG7">
        <f t="shared" si="2"/>
        <v>17.739723999999999</v>
      </c>
      <c r="AI7" s="35">
        <f>PXIL!L7</f>
        <v>0</v>
      </c>
      <c r="AJ7" s="35">
        <f>PXIL!R7</f>
        <v>0</v>
      </c>
      <c r="AK7" s="35">
        <f>RTM_IEX!L7</f>
        <v>5.3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6.75</v>
      </c>
      <c r="AB8" s="76">
        <f>-STOA!R8</f>
        <v>0</v>
      </c>
      <c r="AC8">
        <f t="shared" si="0"/>
        <v>0.15027599999999999</v>
      </c>
      <c r="AD8">
        <f t="shared" si="1"/>
        <v>17.739723999999999</v>
      </c>
      <c r="AE8">
        <f>'IDT-1'!D8</f>
        <v>0</v>
      </c>
      <c r="AF8" s="25"/>
      <c r="AG8">
        <f t="shared" si="2"/>
        <v>17.739723999999999</v>
      </c>
      <c r="AI8" s="35">
        <f>PXIL!L8</f>
        <v>0</v>
      </c>
      <c r="AJ8" s="35">
        <f>PXIL!R8</f>
        <v>0</v>
      </c>
      <c r="AK8" s="35">
        <f>RTM_IEX!L8</f>
        <v>5.3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6.75</v>
      </c>
      <c r="AB9" s="76">
        <f>-STOA!R9</f>
        <v>0</v>
      </c>
      <c r="AC9">
        <f t="shared" si="0"/>
        <v>0.15027599999999999</v>
      </c>
      <c r="AD9">
        <f t="shared" si="1"/>
        <v>17.739723999999999</v>
      </c>
      <c r="AE9">
        <f>'IDT-1'!D9</f>
        <v>0</v>
      </c>
      <c r="AF9" s="25"/>
      <c r="AG9">
        <f t="shared" si="2"/>
        <v>17.739723999999999</v>
      </c>
      <c r="AI9" s="35">
        <f>PXIL!L9</f>
        <v>0</v>
      </c>
      <c r="AJ9" s="35">
        <f>PXIL!R9</f>
        <v>0</v>
      </c>
      <c r="AK9" s="35">
        <f>RTM_IEX!L9</f>
        <v>5.3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6.75</v>
      </c>
      <c r="AB10" s="76">
        <f>-STOA!R10</f>
        <v>0</v>
      </c>
      <c r="AC10">
        <f t="shared" si="0"/>
        <v>0.14951999999999999</v>
      </c>
      <c r="AD10">
        <f t="shared" si="1"/>
        <v>17.650480000000002</v>
      </c>
      <c r="AE10">
        <f>'IDT-1'!D10</f>
        <v>0</v>
      </c>
      <c r="AF10" s="25"/>
      <c r="AG10">
        <f t="shared" si="2"/>
        <v>17.650480000000002</v>
      </c>
      <c r="AI10" s="35">
        <f>PXIL!L10</f>
        <v>0</v>
      </c>
      <c r="AJ10" s="35">
        <f>PXIL!R10</f>
        <v>0</v>
      </c>
      <c r="AK10" s="35">
        <f>RTM_IEX!L10</f>
        <v>5.21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6.75</v>
      </c>
      <c r="AB11" s="76">
        <f>-STOA!R11</f>
        <v>0</v>
      </c>
      <c r="AC11">
        <f t="shared" si="0"/>
        <v>0.14867999999999998</v>
      </c>
      <c r="AD11">
        <f t="shared" si="1"/>
        <v>17.55132</v>
      </c>
      <c r="AE11">
        <f>'IDT-1'!D11</f>
        <v>0</v>
      </c>
      <c r="AF11" s="25"/>
      <c r="AG11">
        <f t="shared" si="2"/>
        <v>17.55132</v>
      </c>
      <c r="AI11" s="35">
        <f>PXIL!L11</f>
        <v>0</v>
      </c>
      <c r="AJ11" s="35">
        <f>PXIL!R11</f>
        <v>0</v>
      </c>
      <c r="AK11" s="35">
        <f>RTM_IEX!L11</f>
        <v>5.1100000000000003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6.75</v>
      </c>
      <c r="AB12" s="76">
        <f>-STOA!R12</f>
        <v>0</v>
      </c>
      <c r="AC12">
        <f t="shared" si="0"/>
        <v>0.14867999999999998</v>
      </c>
      <c r="AD12">
        <f t="shared" si="1"/>
        <v>17.55132</v>
      </c>
      <c r="AE12">
        <f>'IDT-1'!D12</f>
        <v>0</v>
      </c>
      <c r="AF12" s="25"/>
      <c r="AG12">
        <f t="shared" si="2"/>
        <v>17.55132</v>
      </c>
      <c r="AI12" s="35">
        <f>PXIL!L12</f>
        <v>0</v>
      </c>
      <c r="AJ12" s="35">
        <f>PXIL!R12</f>
        <v>0</v>
      </c>
      <c r="AK12" s="35">
        <f>RTM_IEX!L12</f>
        <v>5.1100000000000003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6.75</v>
      </c>
      <c r="AB13" s="76">
        <f>-STOA!R13</f>
        <v>0</v>
      </c>
      <c r="AC13">
        <f t="shared" si="0"/>
        <v>0.14783999999999997</v>
      </c>
      <c r="AD13">
        <f t="shared" si="1"/>
        <v>17.452160000000003</v>
      </c>
      <c r="AE13">
        <f>'IDT-1'!D13</f>
        <v>0</v>
      </c>
      <c r="AF13" s="25"/>
      <c r="AG13">
        <f t="shared" si="2"/>
        <v>17.452160000000003</v>
      </c>
      <c r="AI13" s="35">
        <f>PXIL!L13</f>
        <v>0</v>
      </c>
      <c r="AJ13" s="35">
        <f>PXIL!R13</f>
        <v>0</v>
      </c>
      <c r="AK13" s="35">
        <f>RTM_IEX!L13</f>
        <v>5.01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6.75</v>
      </c>
      <c r="AB14" s="76">
        <f>-STOA!R14</f>
        <v>0</v>
      </c>
      <c r="AC14">
        <f t="shared" si="0"/>
        <v>0.14708399999999999</v>
      </c>
      <c r="AD14">
        <f t="shared" si="1"/>
        <v>17.362915999999998</v>
      </c>
      <c r="AE14">
        <f>'IDT-1'!D14</f>
        <v>0</v>
      </c>
      <c r="AF14" s="25"/>
      <c r="AG14">
        <f t="shared" si="2"/>
        <v>17.362915999999998</v>
      </c>
      <c r="AI14" s="35">
        <f>PXIL!L14</f>
        <v>0</v>
      </c>
      <c r="AJ14" s="35">
        <f>PXIL!R14</f>
        <v>0</v>
      </c>
      <c r="AK14" s="35">
        <f>RTM_IEX!L14</f>
        <v>4.92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6.75</v>
      </c>
      <c r="AB15" s="76">
        <f>-STOA!R15</f>
        <v>0</v>
      </c>
      <c r="AC15">
        <f t="shared" si="0"/>
        <v>0.14708399999999999</v>
      </c>
      <c r="AD15">
        <f t="shared" si="1"/>
        <v>17.362915999999998</v>
      </c>
      <c r="AE15">
        <f>'IDT-1'!D15</f>
        <v>0</v>
      </c>
      <c r="AF15" s="25"/>
      <c r="AG15">
        <f t="shared" si="2"/>
        <v>17.362915999999998</v>
      </c>
      <c r="AI15" s="35">
        <f>PXIL!L15</f>
        <v>0</v>
      </c>
      <c r="AJ15" s="35">
        <f>PXIL!R15</f>
        <v>0</v>
      </c>
      <c r="AK15" s="35">
        <f>RTM_IEX!L15</f>
        <v>4.92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6.75</v>
      </c>
      <c r="AB16" s="76">
        <f>-STOA!R16</f>
        <v>0</v>
      </c>
      <c r="AC16">
        <f t="shared" si="0"/>
        <v>0.14624399999999999</v>
      </c>
      <c r="AD16">
        <f t="shared" si="1"/>
        <v>17.263756000000001</v>
      </c>
      <c r="AE16">
        <f>'IDT-1'!D16</f>
        <v>0</v>
      </c>
      <c r="AF16" s="25"/>
      <c r="AG16">
        <f t="shared" si="2"/>
        <v>17.263756000000001</v>
      </c>
      <c r="AI16" s="35">
        <f>PXIL!L16</f>
        <v>0</v>
      </c>
      <c r="AJ16" s="35">
        <f>PXIL!R16</f>
        <v>0</v>
      </c>
      <c r="AK16" s="35">
        <f>RTM_IEX!L16</f>
        <v>4.82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6.75</v>
      </c>
      <c r="AB17" s="76">
        <f>-STOA!R17</f>
        <v>0</v>
      </c>
      <c r="AC17">
        <f t="shared" si="0"/>
        <v>0.14624399999999999</v>
      </c>
      <c r="AD17">
        <f t="shared" si="1"/>
        <v>17.263756000000001</v>
      </c>
      <c r="AE17">
        <f>'IDT-1'!D17</f>
        <v>0</v>
      </c>
      <c r="AF17" s="25"/>
      <c r="AG17">
        <f t="shared" si="2"/>
        <v>17.263756000000001</v>
      </c>
      <c r="AI17" s="35">
        <f>PXIL!L17</f>
        <v>0</v>
      </c>
      <c r="AJ17" s="35">
        <f>PXIL!R17</f>
        <v>0</v>
      </c>
      <c r="AK17" s="35">
        <f>RTM_IEX!L17</f>
        <v>4.82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6.75</v>
      </c>
      <c r="AB18" s="76">
        <f>-STOA!R18</f>
        <v>0</v>
      </c>
      <c r="AC18">
        <f t="shared" si="0"/>
        <v>0.14624399999999999</v>
      </c>
      <c r="AD18">
        <f t="shared" si="1"/>
        <v>17.263756000000001</v>
      </c>
      <c r="AE18">
        <f>'IDT-1'!D18</f>
        <v>0</v>
      </c>
      <c r="AF18" s="25"/>
      <c r="AG18">
        <f t="shared" si="2"/>
        <v>17.263756000000001</v>
      </c>
      <c r="AI18" s="35">
        <f>PXIL!L18</f>
        <v>0</v>
      </c>
      <c r="AJ18" s="35">
        <f>PXIL!R18</f>
        <v>0</v>
      </c>
      <c r="AK18" s="35">
        <f>RTM_IEX!L18</f>
        <v>4.82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6.75</v>
      </c>
      <c r="AB19" s="76">
        <f>-STOA!R19</f>
        <v>0</v>
      </c>
      <c r="AC19">
        <f t="shared" si="0"/>
        <v>0.14708399999999999</v>
      </c>
      <c r="AD19">
        <f t="shared" si="1"/>
        <v>17.362915999999998</v>
      </c>
      <c r="AE19">
        <f>'IDT-1'!D19</f>
        <v>0</v>
      </c>
      <c r="AF19" s="25"/>
      <c r="AG19">
        <f t="shared" si="2"/>
        <v>17.362915999999998</v>
      </c>
      <c r="AI19" s="35">
        <f>PXIL!L19</f>
        <v>0</v>
      </c>
      <c r="AJ19" s="35">
        <f>PXIL!R19</f>
        <v>0</v>
      </c>
      <c r="AK19" s="35">
        <f>RTM_IEX!L19</f>
        <v>4.92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6.75</v>
      </c>
      <c r="AB20" s="76">
        <f>-STOA!R20</f>
        <v>0</v>
      </c>
      <c r="AC20">
        <f t="shared" si="0"/>
        <v>0.14783999999999997</v>
      </c>
      <c r="AD20">
        <f t="shared" si="1"/>
        <v>17.452160000000003</v>
      </c>
      <c r="AE20">
        <f>'IDT-1'!D20</f>
        <v>0</v>
      </c>
      <c r="AF20" s="25"/>
      <c r="AG20">
        <f t="shared" si="2"/>
        <v>17.452160000000003</v>
      </c>
      <c r="AI20" s="35">
        <f>PXIL!L20</f>
        <v>0</v>
      </c>
      <c r="AJ20" s="35">
        <f>PXIL!R20</f>
        <v>0</v>
      </c>
      <c r="AK20" s="35">
        <f>RTM_IEX!L20</f>
        <v>5.01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5.9997287890430773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6.75</v>
      </c>
      <c r="AB21" s="76">
        <f>-STOA!R21</f>
        <v>0</v>
      </c>
      <c r="AC21">
        <f t="shared" si="0"/>
        <v>0.15161772182796185</v>
      </c>
      <c r="AD21">
        <f t="shared" si="1"/>
        <v>17.898111067215115</v>
      </c>
      <c r="AE21">
        <f>'IDT-1'!D21</f>
        <v>0</v>
      </c>
      <c r="AF21" s="25"/>
      <c r="AG21">
        <f t="shared" si="2"/>
        <v>17.898111067215115</v>
      </c>
      <c r="AI21" s="35">
        <f>PXIL!L21</f>
        <v>0</v>
      </c>
      <c r="AJ21" s="35">
        <f>PXIL!R21</f>
        <v>0</v>
      </c>
      <c r="AK21" s="35">
        <f>RTM_IEX!L21</f>
        <v>5.3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5.9997287890430773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6.75</v>
      </c>
      <c r="AB22" s="76">
        <f>-STOA!R22</f>
        <v>0</v>
      </c>
      <c r="AC22">
        <f t="shared" si="0"/>
        <v>0.15489372182796185</v>
      </c>
      <c r="AD22">
        <f t="shared" si="1"/>
        <v>18.284835067215116</v>
      </c>
      <c r="AE22">
        <f>'IDT-1'!D22</f>
        <v>0</v>
      </c>
      <c r="AF22" s="25"/>
      <c r="AG22">
        <f t="shared" si="2"/>
        <v>18.284835067215116</v>
      </c>
      <c r="AI22" s="35">
        <f>PXIL!L22</f>
        <v>0</v>
      </c>
      <c r="AJ22" s="35">
        <f>PXIL!R22</f>
        <v>0</v>
      </c>
      <c r="AK22" s="35">
        <f>RTM_IEX!L22</f>
        <v>5.69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5.9997287890430773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6.75</v>
      </c>
      <c r="AB23" s="76">
        <f>-STOA!R23</f>
        <v>0</v>
      </c>
      <c r="AC23">
        <f t="shared" si="0"/>
        <v>0.15892572182796183</v>
      </c>
      <c r="AD23">
        <f t="shared" si="1"/>
        <v>18.760803067215114</v>
      </c>
      <c r="AE23">
        <f>'IDT-1'!D23</f>
        <v>0</v>
      </c>
      <c r="AF23" s="25"/>
      <c r="AG23">
        <f t="shared" si="2"/>
        <v>18.760803067215114</v>
      </c>
      <c r="AI23" s="35">
        <f>PXIL!L23</f>
        <v>0</v>
      </c>
      <c r="AJ23" s="35">
        <f>PXIL!R23</f>
        <v>0</v>
      </c>
      <c r="AK23" s="35">
        <f>RTM_IEX!L23</f>
        <v>6.17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5.9997287890430773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6.75</v>
      </c>
      <c r="AB24" s="76">
        <f>-STOA!R24</f>
        <v>0</v>
      </c>
      <c r="AC24">
        <f t="shared" si="0"/>
        <v>0.17110572182796185</v>
      </c>
      <c r="AD24">
        <f t="shared" si="1"/>
        <v>20.198623067215113</v>
      </c>
      <c r="AE24">
        <f>'IDT-1'!D24</f>
        <v>0</v>
      </c>
      <c r="AF24" s="25"/>
      <c r="AG24">
        <f t="shared" si="2"/>
        <v>20.198623067215113</v>
      </c>
      <c r="AI24" s="35">
        <f>PXIL!L24</f>
        <v>0</v>
      </c>
      <c r="AJ24" s="35">
        <f>PXIL!R24</f>
        <v>0</v>
      </c>
      <c r="AK24" s="35">
        <f>RTM_IEX!L24</f>
        <v>7.62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6.75</v>
      </c>
      <c r="AB25" s="76">
        <f>-STOA!R25</f>
        <v>0</v>
      </c>
      <c r="AC25">
        <f t="shared" si="0"/>
        <v>0.18110399999999999</v>
      </c>
      <c r="AD25">
        <f t="shared" si="1"/>
        <v>21.378896000000001</v>
      </c>
      <c r="AE25">
        <f>'IDT-1'!D25</f>
        <v>0</v>
      </c>
      <c r="AF25" s="25"/>
      <c r="AG25">
        <f t="shared" si="2"/>
        <v>21.378896000000001</v>
      </c>
      <c r="AI25" s="35">
        <f>PXIL!L25</f>
        <v>0</v>
      </c>
      <c r="AJ25" s="35">
        <f>PXIL!R25</f>
        <v>0</v>
      </c>
      <c r="AK25" s="35">
        <f>RTM_IEX!L25</f>
        <v>8.9700000000000006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6.75</v>
      </c>
      <c r="AB26" s="76">
        <f>-STOA!R26</f>
        <v>0</v>
      </c>
      <c r="AC26">
        <f t="shared" si="0"/>
        <v>0.19319999999999998</v>
      </c>
      <c r="AD26">
        <f t="shared" si="1"/>
        <v>22.806799999999999</v>
      </c>
      <c r="AE26">
        <f>'IDT-1'!D26</f>
        <v>0</v>
      </c>
      <c r="AF26" s="25"/>
      <c r="AG26">
        <f t="shared" si="2"/>
        <v>22.806799999999999</v>
      </c>
      <c r="AI26" s="35">
        <f>PXIL!L26</f>
        <v>0</v>
      </c>
      <c r="AJ26" s="35">
        <f>PXIL!R26</f>
        <v>0</v>
      </c>
      <c r="AK26" s="35">
        <f>RTM_IEX!L26</f>
        <v>10.41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6.75</v>
      </c>
      <c r="AB27" s="76">
        <f>-STOA!R27</f>
        <v>0</v>
      </c>
      <c r="AC27">
        <f t="shared" si="0"/>
        <v>0.20369999999999999</v>
      </c>
      <c r="AD27">
        <f t="shared" si="1"/>
        <v>24.046299999999999</v>
      </c>
      <c r="AE27">
        <f>'IDT-1'!D27</f>
        <v>0</v>
      </c>
      <c r="AF27" s="25"/>
      <c r="AG27">
        <f t="shared" si="2"/>
        <v>24.046299999999999</v>
      </c>
      <c r="AI27" s="35">
        <f>PXIL!L27</f>
        <v>0</v>
      </c>
      <c r="AJ27" s="35">
        <f>PXIL!R27</f>
        <v>0</v>
      </c>
      <c r="AK27" s="35">
        <f>RTM_IEX!L27</f>
        <v>11.66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6.75</v>
      </c>
      <c r="AB28" s="76">
        <f>-STOA!R28</f>
        <v>0</v>
      </c>
      <c r="AC28">
        <f t="shared" si="0"/>
        <v>0.207816</v>
      </c>
      <c r="AD28">
        <f t="shared" si="1"/>
        <v>24.532184000000001</v>
      </c>
      <c r="AE28">
        <f>'IDT-1'!D28</f>
        <v>0</v>
      </c>
      <c r="AF28" s="25"/>
      <c r="AG28">
        <f t="shared" si="2"/>
        <v>24.532184000000001</v>
      </c>
      <c r="AI28" s="35">
        <f>PXIL!L28</f>
        <v>0</v>
      </c>
      <c r="AJ28" s="35">
        <f>PXIL!R28</f>
        <v>0</v>
      </c>
      <c r="AK28" s="35">
        <f>RTM_IEX!L28</f>
        <v>12.15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6.82</v>
      </c>
      <c r="AB29" s="76">
        <f>-STOA!R29</f>
        <v>0</v>
      </c>
      <c r="AC29">
        <f t="shared" si="0"/>
        <v>0.21</v>
      </c>
      <c r="AD29">
        <f t="shared" si="1"/>
        <v>24.79</v>
      </c>
      <c r="AE29">
        <f>'IDT-1'!D29</f>
        <v>0</v>
      </c>
      <c r="AF29" s="25"/>
      <c r="AG29">
        <f t="shared" si="2"/>
        <v>24.79</v>
      </c>
      <c r="AI29" s="35">
        <f>PXIL!L29</f>
        <v>0</v>
      </c>
      <c r="AJ29" s="35">
        <f>PXIL!R29</f>
        <v>0</v>
      </c>
      <c r="AK29" s="35">
        <f>RTM_IEX!L29</f>
        <v>12.34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6.82</v>
      </c>
      <c r="AB30" s="76">
        <f>-STOA!R30</f>
        <v>0</v>
      </c>
      <c r="AC30">
        <f t="shared" si="0"/>
        <v>0.21487200000000001</v>
      </c>
      <c r="AD30">
        <f t="shared" si="1"/>
        <v>25.365127999999999</v>
      </c>
      <c r="AE30">
        <f>'IDT-1'!D30</f>
        <v>0</v>
      </c>
      <c r="AF30" s="25"/>
      <c r="AG30">
        <f t="shared" si="2"/>
        <v>25.365127999999999</v>
      </c>
      <c r="AI30" s="35">
        <f>PXIL!L30</f>
        <v>0</v>
      </c>
      <c r="AJ30" s="35">
        <f>PXIL!R30</f>
        <v>0</v>
      </c>
      <c r="AK30" s="35">
        <f>RTM_IEX!L30</f>
        <v>12.92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6.85</v>
      </c>
      <c r="AB31" s="76">
        <f>-STOA!R31</f>
        <v>0</v>
      </c>
      <c r="AC31">
        <f t="shared" si="0"/>
        <v>0.21587999999999996</v>
      </c>
      <c r="AD31">
        <f t="shared" si="1"/>
        <v>25.484120000000001</v>
      </c>
      <c r="AE31">
        <f>'IDT-1'!D31</f>
        <v>0</v>
      </c>
      <c r="AF31" s="25"/>
      <c r="AG31">
        <f t="shared" si="2"/>
        <v>25.484120000000001</v>
      </c>
      <c r="AI31" s="35">
        <f>PXIL!L31</f>
        <v>0</v>
      </c>
      <c r="AJ31" s="35">
        <f>PXIL!R31</f>
        <v>0</v>
      </c>
      <c r="AK31" s="35">
        <f>RTM_IEX!L31</f>
        <v>13.01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7.3</v>
      </c>
      <c r="AB32" s="76">
        <f>-STOA!R32</f>
        <v>0</v>
      </c>
      <c r="AC32">
        <f t="shared" si="0"/>
        <v>0.214032</v>
      </c>
      <c r="AD32">
        <f t="shared" si="1"/>
        <v>25.265968000000001</v>
      </c>
      <c r="AE32">
        <f>'IDT-1'!D32</f>
        <v>0</v>
      </c>
      <c r="AF32" s="25"/>
      <c r="AG32">
        <f t="shared" si="2"/>
        <v>25.265968000000001</v>
      </c>
      <c r="AI32" s="35">
        <f>PXIL!L32</f>
        <v>0</v>
      </c>
      <c r="AJ32" s="35">
        <f>PXIL!R32</f>
        <v>0</v>
      </c>
      <c r="AK32" s="35">
        <f>RTM_IEX!L32</f>
        <v>12.34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7.4</v>
      </c>
      <c r="AB33" s="76">
        <f>-STOA!R33</f>
        <v>0</v>
      </c>
      <c r="AC33">
        <f t="shared" si="0"/>
        <v>0.21890399999999999</v>
      </c>
      <c r="AD33">
        <f t="shared" si="1"/>
        <v>25.841096000000004</v>
      </c>
      <c r="AE33">
        <f>'IDT-1'!D33</f>
        <v>0</v>
      </c>
      <c r="AF33" s="25"/>
      <c r="AG33">
        <f t="shared" si="2"/>
        <v>25.841096000000004</v>
      </c>
      <c r="AI33" s="35">
        <f>PXIL!L33</f>
        <v>0</v>
      </c>
      <c r="AJ33" s="35">
        <f>PXIL!R33</f>
        <v>0</v>
      </c>
      <c r="AK33" s="35">
        <f>RTM_IEX!L33</f>
        <v>12.82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7.59</v>
      </c>
      <c r="AB34" s="76">
        <f>-STOA!R34</f>
        <v>0</v>
      </c>
      <c r="AC34">
        <f t="shared" si="0"/>
        <v>0.21974399999999999</v>
      </c>
      <c r="AD34">
        <f t="shared" si="1"/>
        <v>25.940256000000002</v>
      </c>
      <c r="AE34">
        <f>'IDT-1'!D34</f>
        <v>0</v>
      </c>
      <c r="AF34" s="25"/>
      <c r="AG34">
        <f t="shared" si="2"/>
        <v>25.940256000000002</v>
      </c>
      <c r="AI34" s="35">
        <f>PXIL!L34</f>
        <v>0</v>
      </c>
      <c r="AJ34" s="35">
        <f>PXIL!R34</f>
        <v>0</v>
      </c>
      <c r="AK34" s="35">
        <f>RTM_IEX!L34</f>
        <v>12.73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8.81</v>
      </c>
      <c r="AB35" s="76">
        <f>-STOA!R35</f>
        <v>0</v>
      </c>
      <c r="AC35">
        <f t="shared" si="0"/>
        <v>0.220248</v>
      </c>
      <c r="AD35">
        <f t="shared" si="1"/>
        <v>25.999751999999997</v>
      </c>
      <c r="AE35">
        <f>'IDT-1'!D35</f>
        <v>0</v>
      </c>
      <c r="AF35" s="25"/>
      <c r="AG35">
        <f t="shared" si="2"/>
        <v>25.999751999999997</v>
      </c>
      <c r="AI35" s="35">
        <f>PXIL!L35</f>
        <v>0</v>
      </c>
      <c r="AJ35" s="35">
        <f>PXIL!R35</f>
        <v>0</v>
      </c>
      <c r="AK35" s="35">
        <f>RTM_IEX!L35</f>
        <v>11.57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8.8000000000000007</v>
      </c>
      <c r="AB36" s="76">
        <f>-STOA!R36</f>
        <v>0</v>
      </c>
      <c r="AC36">
        <f t="shared" si="0"/>
        <v>0.220164</v>
      </c>
      <c r="AD36">
        <f t="shared" si="1"/>
        <v>25.989836</v>
      </c>
      <c r="AE36">
        <f>'IDT-1'!D36</f>
        <v>0</v>
      </c>
      <c r="AF36" s="25"/>
      <c r="AG36">
        <f t="shared" si="2"/>
        <v>25.989836</v>
      </c>
      <c r="AI36" s="35">
        <f>PXIL!L36</f>
        <v>0</v>
      </c>
      <c r="AJ36" s="35">
        <f>PXIL!R36</f>
        <v>0</v>
      </c>
      <c r="AK36" s="35">
        <f>RTM_IEX!L36</f>
        <v>11.57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8.4700000000000006</v>
      </c>
      <c r="AB37" s="76">
        <f>-STOA!R37</f>
        <v>0</v>
      </c>
      <c r="AC37">
        <f t="shared" si="0"/>
        <v>0.22789199999999998</v>
      </c>
      <c r="AD37">
        <f t="shared" si="1"/>
        <v>26.902108000000002</v>
      </c>
      <c r="AE37">
        <f>'IDT-1'!D37</f>
        <v>0</v>
      </c>
      <c r="AF37" s="25"/>
      <c r="AG37">
        <f t="shared" si="2"/>
        <v>26.902108000000002</v>
      </c>
      <c r="AI37" s="35">
        <f>PXIL!L37</f>
        <v>0</v>
      </c>
      <c r="AJ37" s="35">
        <f>PXIL!R37</f>
        <v>0</v>
      </c>
      <c r="AK37" s="35">
        <f>RTM_IEX!L37</f>
        <v>12.82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8.7100000000000009</v>
      </c>
      <c r="AB38" s="76">
        <f>-STOA!R38</f>
        <v>0</v>
      </c>
      <c r="AC38">
        <f t="shared" si="0"/>
        <v>0.22747199999999998</v>
      </c>
      <c r="AD38">
        <f t="shared" si="1"/>
        <v>26.852528</v>
      </c>
      <c r="AE38">
        <f>'IDT-1'!D38</f>
        <v>0</v>
      </c>
      <c r="AF38" s="25"/>
      <c r="AG38">
        <f t="shared" si="2"/>
        <v>26.852528</v>
      </c>
      <c r="AI38" s="35">
        <f>PXIL!L38</f>
        <v>0</v>
      </c>
      <c r="AJ38" s="35">
        <f>PXIL!R38</f>
        <v>0</v>
      </c>
      <c r="AK38" s="35">
        <f>RTM_IEX!L38</f>
        <v>12.53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9.2799999999999994</v>
      </c>
      <c r="AB39" s="76">
        <f>-STOA!R39</f>
        <v>0</v>
      </c>
      <c r="AC39">
        <f t="shared" si="0"/>
        <v>0.22419599999999998</v>
      </c>
      <c r="AD39">
        <f t="shared" si="1"/>
        <v>26.465803999999999</v>
      </c>
      <c r="AE39">
        <f>'IDT-1'!D39</f>
        <v>0</v>
      </c>
      <c r="AF39" s="25"/>
      <c r="AG39">
        <f t="shared" si="2"/>
        <v>26.465803999999999</v>
      </c>
      <c r="AI39" s="35">
        <f>PXIL!L39</f>
        <v>0</v>
      </c>
      <c r="AJ39" s="35">
        <f>PXIL!R39</f>
        <v>0</v>
      </c>
      <c r="AK39" s="35">
        <f>RTM_IEX!L39</f>
        <v>11.57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12.41</v>
      </c>
      <c r="AB40" s="76">
        <f>-STOA!R40</f>
        <v>0</v>
      </c>
      <c r="AC40">
        <f t="shared" si="0"/>
        <v>0.24645599999999998</v>
      </c>
      <c r="AD40">
        <f t="shared" si="1"/>
        <v>29.093544000000001</v>
      </c>
      <c r="AE40">
        <f>'IDT-1'!D40</f>
        <v>0</v>
      </c>
      <c r="AF40" s="25"/>
      <c r="AG40">
        <f t="shared" si="2"/>
        <v>29.093544000000001</v>
      </c>
      <c r="AI40" s="35">
        <f>PXIL!L40</f>
        <v>0</v>
      </c>
      <c r="AJ40" s="35">
        <f>PXIL!R40</f>
        <v>0</v>
      </c>
      <c r="AK40" s="35">
        <f>RTM_IEX!L40</f>
        <v>11.09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13.43</v>
      </c>
      <c r="AB41" s="76">
        <f>-STOA!R41</f>
        <v>0</v>
      </c>
      <c r="AC41">
        <f t="shared" si="0"/>
        <v>0.24611999999999998</v>
      </c>
      <c r="AD41">
        <f t="shared" si="1"/>
        <v>29.053879999999996</v>
      </c>
      <c r="AE41">
        <f>'IDT-1'!D41</f>
        <v>0</v>
      </c>
      <c r="AF41" s="25"/>
      <c r="AG41">
        <f t="shared" si="2"/>
        <v>29.053879999999996</v>
      </c>
      <c r="AI41" s="35">
        <f>PXIL!L41</f>
        <v>0</v>
      </c>
      <c r="AJ41" s="35">
        <f>PXIL!R41</f>
        <v>0</v>
      </c>
      <c r="AK41" s="35">
        <f>RTM_IEX!L41</f>
        <v>10.029999999999999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12.559999999999999</v>
      </c>
      <c r="AB42" s="76">
        <f>-STOA!R42</f>
        <v>0</v>
      </c>
      <c r="AC42">
        <f t="shared" si="0"/>
        <v>0.24116399999999999</v>
      </c>
      <c r="AD42">
        <f t="shared" si="1"/>
        <v>28.468836</v>
      </c>
      <c r="AE42">
        <f>'IDT-1'!D42</f>
        <v>0</v>
      </c>
      <c r="AF42" s="25"/>
      <c r="AG42">
        <f t="shared" si="2"/>
        <v>28.468836</v>
      </c>
      <c r="AI42" s="35">
        <f>PXIL!L42</f>
        <v>0</v>
      </c>
      <c r="AJ42" s="35">
        <f>PXIL!R42</f>
        <v>0</v>
      </c>
      <c r="AK42" s="35">
        <f>RTM_IEX!L42</f>
        <v>10.31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5.8397366166057818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11.33</v>
      </c>
      <c r="AB43" s="76">
        <f>-STOA!R43</f>
        <v>0</v>
      </c>
      <c r="AC43">
        <f t="shared" si="0"/>
        <v>0.24947778757948855</v>
      </c>
      <c r="AD43">
        <f t="shared" si="1"/>
        <v>29.450258829026293</v>
      </c>
      <c r="AE43">
        <f>'IDT-1'!D43</f>
        <v>0</v>
      </c>
      <c r="AF43" s="25"/>
      <c r="AG43">
        <f t="shared" si="2"/>
        <v>29.450258829026293</v>
      </c>
      <c r="AI43" s="35">
        <f>PXIL!L43</f>
        <v>0</v>
      </c>
      <c r="AJ43" s="35">
        <f>PXIL!R43</f>
        <v>0</v>
      </c>
      <c r="AK43" s="35">
        <f>RTM_IEX!L43</f>
        <v>12.53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5.8397366166057818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14.01</v>
      </c>
      <c r="AB44" s="76">
        <f>-STOA!R44</f>
        <v>0</v>
      </c>
      <c r="AC44">
        <f t="shared" si="0"/>
        <v>0.26148978757948854</v>
      </c>
      <c r="AD44">
        <f t="shared" si="1"/>
        <v>30.868246829026294</v>
      </c>
      <c r="AE44">
        <f>'IDT-1'!D44</f>
        <v>0</v>
      </c>
      <c r="AF44" s="25"/>
      <c r="AG44">
        <f t="shared" si="2"/>
        <v>30.868246829026294</v>
      </c>
      <c r="AI44" s="35">
        <f>PXIL!L44</f>
        <v>0</v>
      </c>
      <c r="AJ44" s="35">
        <f>PXIL!R44</f>
        <v>0</v>
      </c>
      <c r="AK44" s="35">
        <f>RTM_IEX!L44</f>
        <v>11.28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5.8397366166057818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10.43</v>
      </c>
      <c r="AB45" s="76">
        <f>-STOA!R45</f>
        <v>0</v>
      </c>
      <c r="AC45">
        <f t="shared" si="0"/>
        <v>0.25812978757948857</v>
      </c>
      <c r="AD45">
        <f t="shared" si="1"/>
        <v>30.471606829026296</v>
      </c>
      <c r="AE45">
        <f>'IDT-1'!D45</f>
        <v>0</v>
      </c>
      <c r="AF45" s="25"/>
      <c r="AG45">
        <f t="shared" si="2"/>
        <v>30.471606829026296</v>
      </c>
      <c r="AI45" s="35">
        <f>PXIL!L45</f>
        <v>0</v>
      </c>
      <c r="AJ45" s="35">
        <f>PXIL!R45</f>
        <v>0</v>
      </c>
      <c r="AK45" s="35">
        <f>RTM_IEX!L45</f>
        <v>14.46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5.8397366166057818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11.05</v>
      </c>
      <c r="AB46" s="76">
        <f>-STOA!R46</f>
        <v>0</v>
      </c>
      <c r="AC46">
        <f t="shared" si="0"/>
        <v>0.26174178757948852</v>
      </c>
      <c r="AD46">
        <f t="shared" si="1"/>
        <v>30.897994829026292</v>
      </c>
      <c r="AE46">
        <f>'IDT-1'!D46</f>
        <v>0</v>
      </c>
      <c r="AF46" s="25"/>
      <c r="AG46">
        <f t="shared" si="2"/>
        <v>30.897994829026292</v>
      </c>
      <c r="AI46" s="35">
        <f>PXIL!L46</f>
        <v>0</v>
      </c>
      <c r="AJ46" s="35">
        <f>PXIL!R46</f>
        <v>0</v>
      </c>
      <c r="AK46" s="35">
        <f>RTM_IEX!L46</f>
        <v>14.27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5.8397385269755997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11.49</v>
      </c>
      <c r="AB47" s="76">
        <f>-STOA!R47</f>
        <v>0</v>
      </c>
      <c r="AC47">
        <f t="shared" si="0"/>
        <v>0.258969803626595</v>
      </c>
      <c r="AD47">
        <f t="shared" si="1"/>
        <v>30.570768723349005</v>
      </c>
      <c r="AE47">
        <f>'IDT-1'!D47</f>
        <v>0</v>
      </c>
      <c r="AF47" s="25"/>
      <c r="AG47">
        <f t="shared" si="2"/>
        <v>30.570768723349005</v>
      </c>
      <c r="AI47" s="35">
        <f>PXIL!L47</f>
        <v>0</v>
      </c>
      <c r="AJ47" s="35">
        <f>PXIL!R47</f>
        <v>0</v>
      </c>
      <c r="AK47" s="35">
        <f>RTM_IEX!L47</f>
        <v>13.5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5.8397385269755997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11.48</v>
      </c>
      <c r="AB48" s="76">
        <f>-STOA!R48</f>
        <v>0</v>
      </c>
      <c r="AC48">
        <f t="shared" si="0"/>
        <v>0.25888580362659502</v>
      </c>
      <c r="AD48">
        <f t="shared" si="1"/>
        <v>30.560852723349004</v>
      </c>
      <c r="AE48">
        <f>'IDT-1'!D48</f>
        <v>0</v>
      </c>
      <c r="AF48" s="25"/>
      <c r="AG48">
        <f t="shared" si="2"/>
        <v>30.560852723349004</v>
      </c>
      <c r="AI48" s="35">
        <f>PXIL!L48</f>
        <v>0</v>
      </c>
      <c r="AJ48" s="35">
        <f>PXIL!R48</f>
        <v>0</v>
      </c>
      <c r="AK48" s="35">
        <f>RTM_IEX!L48</f>
        <v>13.5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15.14</v>
      </c>
      <c r="AB49" s="76">
        <f>-STOA!R49</f>
        <v>0</v>
      </c>
      <c r="AC49">
        <f t="shared" si="0"/>
        <v>0.25720799999999999</v>
      </c>
      <c r="AD49">
        <f t="shared" si="1"/>
        <v>30.362792000000002</v>
      </c>
      <c r="AE49">
        <f>'IDT-1'!D49</f>
        <v>0</v>
      </c>
      <c r="AF49" s="25"/>
      <c r="AG49">
        <f t="shared" si="2"/>
        <v>30.362792000000002</v>
      </c>
      <c r="AI49" s="35">
        <f>PXIL!L49</f>
        <v>0</v>
      </c>
      <c r="AJ49" s="35">
        <f>PXIL!R49</f>
        <v>0</v>
      </c>
      <c r="AK49" s="35">
        <f>RTM_IEX!L49</f>
        <v>9.64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14.45</v>
      </c>
      <c r="AB50" s="76">
        <f>-STOA!R50</f>
        <v>0</v>
      </c>
      <c r="AC50">
        <f t="shared" si="0"/>
        <v>0.25141199999999997</v>
      </c>
      <c r="AD50">
        <f t="shared" si="1"/>
        <v>29.678588000000001</v>
      </c>
      <c r="AE50">
        <f>'IDT-1'!D50</f>
        <v>0</v>
      </c>
      <c r="AF50" s="25"/>
      <c r="AG50">
        <f t="shared" si="2"/>
        <v>29.678588000000001</v>
      </c>
      <c r="AI50" s="35">
        <f>PXIL!L50</f>
        <v>0</v>
      </c>
      <c r="AJ50" s="35">
        <f>PXIL!R50</f>
        <v>0</v>
      </c>
      <c r="AK50" s="35">
        <f>RTM_IEX!L50</f>
        <v>9.64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12.76</v>
      </c>
      <c r="AB51" s="76">
        <f>-STOA!R51</f>
        <v>0</v>
      </c>
      <c r="AC51">
        <f t="shared" si="0"/>
        <v>0.26149199999999995</v>
      </c>
      <c r="AD51">
        <f t="shared" si="1"/>
        <v>30.868508000000002</v>
      </c>
      <c r="AE51">
        <f>'IDT-1'!D51</f>
        <v>0</v>
      </c>
      <c r="AF51" s="25"/>
      <c r="AG51">
        <f t="shared" si="2"/>
        <v>30.868508000000002</v>
      </c>
      <c r="AI51" s="35">
        <f>PXIL!L51</f>
        <v>0</v>
      </c>
      <c r="AJ51" s="35">
        <f>PXIL!R51</f>
        <v>0</v>
      </c>
      <c r="AK51" s="35">
        <f>RTM_IEX!L51</f>
        <v>12.53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12.969999999999999</v>
      </c>
      <c r="AB52" s="76">
        <f>-STOA!R52</f>
        <v>0</v>
      </c>
      <c r="AC52">
        <f t="shared" si="0"/>
        <v>0.26325599999999993</v>
      </c>
      <c r="AD52">
        <f t="shared" si="1"/>
        <v>31.076743999999998</v>
      </c>
      <c r="AE52">
        <f>'IDT-1'!D52</f>
        <v>0</v>
      </c>
      <c r="AF52" s="25"/>
      <c r="AG52">
        <f t="shared" si="2"/>
        <v>31.076743999999998</v>
      </c>
      <c r="AI52" s="35">
        <f>PXIL!L52</f>
        <v>0</v>
      </c>
      <c r="AJ52" s="35">
        <f>PXIL!R52</f>
        <v>0</v>
      </c>
      <c r="AK52" s="35">
        <f>RTM_IEX!L52</f>
        <v>12.53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15.08</v>
      </c>
      <c r="AB53" s="76">
        <f>-STOA!R53</f>
        <v>0</v>
      </c>
      <c r="AC53">
        <f t="shared" si="0"/>
        <v>0.264768</v>
      </c>
      <c r="AD53">
        <f t="shared" si="1"/>
        <v>31.255232000000003</v>
      </c>
      <c r="AE53">
        <f>'IDT-1'!D53</f>
        <v>0</v>
      </c>
      <c r="AF53" s="25"/>
      <c r="AG53">
        <f t="shared" si="2"/>
        <v>31.255232000000003</v>
      </c>
      <c r="AI53" s="35">
        <f>PXIL!L53</f>
        <v>0</v>
      </c>
      <c r="AJ53" s="35">
        <f>PXIL!R53</f>
        <v>0</v>
      </c>
      <c r="AK53" s="35">
        <f>RTM_IEX!L53</f>
        <v>10.6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12.74</v>
      </c>
      <c r="AB54" s="76">
        <f>-STOA!R54</f>
        <v>0</v>
      </c>
      <c r="AC54">
        <f t="shared" si="0"/>
        <v>0.26216400000000001</v>
      </c>
      <c r="AD54">
        <f t="shared" si="1"/>
        <v>30.947836000000002</v>
      </c>
      <c r="AE54">
        <f>'IDT-1'!D54</f>
        <v>0</v>
      </c>
      <c r="AF54" s="25"/>
      <c r="AG54">
        <f t="shared" si="2"/>
        <v>30.947836000000002</v>
      </c>
      <c r="AI54" s="35">
        <f>PXIL!L54</f>
        <v>0</v>
      </c>
      <c r="AJ54" s="35">
        <f>PXIL!R54</f>
        <v>0</v>
      </c>
      <c r="AK54" s="35">
        <f>RTM_IEX!L54</f>
        <v>12.63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13.780000000000001</v>
      </c>
      <c r="AB55" s="76">
        <f>-STOA!R55</f>
        <v>0</v>
      </c>
      <c r="AC55">
        <f t="shared" si="0"/>
        <v>0.25872000000000001</v>
      </c>
      <c r="AD55">
        <f t="shared" si="1"/>
        <v>30.54128</v>
      </c>
      <c r="AE55">
        <f>'IDT-1'!D55</f>
        <v>0</v>
      </c>
      <c r="AF55" s="25"/>
      <c r="AG55">
        <f t="shared" si="2"/>
        <v>30.54128</v>
      </c>
      <c r="AI55" s="35">
        <f>PXIL!L55</f>
        <v>0</v>
      </c>
      <c r="AJ55" s="35">
        <f>PXIL!R55</f>
        <v>0</v>
      </c>
      <c r="AK55" s="35">
        <f>RTM_IEX!L55</f>
        <v>11.18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11.11</v>
      </c>
      <c r="AB56" s="76">
        <f>-STOA!R56</f>
        <v>0</v>
      </c>
      <c r="AC56">
        <f t="shared" si="0"/>
        <v>0.24519599999999997</v>
      </c>
      <c r="AD56">
        <f t="shared" si="1"/>
        <v>28.944803999999998</v>
      </c>
      <c r="AE56">
        <f>'IDT-1'!D56</f>
        <v>0</v>
      </c>
      <c r="AF56" s="25"/>
      <c r="AG56">
        <f t="shared" si="2"/>
        <v>28.944803999999998</v>
      </c>
      <c r="AI56" s="35">
        <f>PXIL!L56</f>
        <v>0</v>
      </c>
      <c r="AJ56" s="35">
        <f>PXIL!R56</f>
        <v>0</v>
      </c>
      <c r="AK56" s="35">
        <f>RTM_IEX!L56</f>
        <v>12.24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13.76</v>
      </c>
      <c r="AB57" s="76">
        <f>-STOA!R57</f>
        <v>0</v>
      </c>
      <c r="AC57">
        <f t="shared" si="0"/>
        <v>0.24074400000000001</v>
      </c>
      <c r="AD57">
        <f t="shared" si="1"/>
        <v>28.419256000000004</v>
      </c>
      <c r="AE57">
        <f>'IDT-1'!D57</f>
        <v>0</v>
      </c>
      <c r="AF57" s="25"/>
      <c r="AG57">
        <f t="shared" si="2"/>
        <v>28.419256000000004</v>
      </c>
      <c r="AI57" s="35">
        <f>PXIL!L57</f>
        <v>0</v>
      </c>
      <c r="AJ57" s="35">
        <f>PXIL!R57</f>
        <v>0</v>
      </c>
      <c r="AK57" s="35">
        <f>RTM_IEX!L57</f>
        <v>9.06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10.28</v>
      </c>
      <c r="AB58" s="76">
        <f>-STOA!R58</f>
        <v>0</v>
      </c>
      <c r="AC58">
        <f t="shared" si="0"/>
        <v>0.23662799999999998</v>
      </c>
      <c r="AD58">
        <f t="shared" si="1"/>
        <v>27.933371999999999</v>
      </c>
      <c r="AE58">
        <f>'IDT-1'!D58</f>
        <v>0</v>
      </c>
      <c r="AF58" s="25"/>
      <c r="AG58">
        <f t="shared" si="2"/>
        <v>27.933371999999999</v>
      </c>
      <c r="AI58" s="35">
        <f>PXIL!L58</f>
        <v>0</v>
      </c>
      <c r="AJ58" s="35">
        <f>PXIL!R58</f>
        <v>0</v>
      </c>
      <c r="AK58" s="35">
        <f>RTM_IEX!L58</f>
        <v>12.05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10.95</v>
      </c>
      <c r="AB59" s="76">
        <f>-STOA!R59</f>
        <v>0</v>
      </c>
      <c r="AC59">
        <f t="shared" si="0"/>
        <v>0.22360799999999997</v>
      </c>
      <c r="AD59">
        <f t="shared" si="1"/>
        <v>26.396391999999999</v>
      </c>
      <c r="AE59">
        <f>'IDT-1'!D59</f>
        <v>0</v>
      </c>
      <c r="AF59" s="25"/>
      <c r="AG59">
        <f t="shared" si="2"/>
        <v>26.396391999999999</v>
      </c>
      <c r="AI59" s="35">
        <f>PXIL!L59</f>
        <v>0</v>
      </c>
      <c r="AJ59" s="35">
        <f>PXIL!R59</f>
        <v>0</v>
      </c>
      <c r="AK59" s="35">
        <f>RTM_IEX!L59</f>
        <v>9.83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9.5</v>
      </c>
      <c r="AB60" s="76">
        <f>-STOA!R60</f>
        <v>0</v>
      </c>
      <c r="AC60">
        <f t="shared" si="0"/>
        <v>0.22604399999999999</v>
      </c>
      <c r="AD60">
        <f t="shared" si="1"/>
        <v>26.683955999999998</v>
      </c>
      <c r="AE60">
        <f>'IDT-1'!D60</f>
        <v>0</v>
      </c>
      <c r="AF60" s="25"/>
      <c r="AG60">
        <f t="shared" si="2"/>
        <v>26.683955999999998</v>
      </c>
      <c r="AI60" s="35">
        <f>PXIL!L60</f>
        <v>0</v>
      </c>
      <c r="AJ60" s="35">
        <f>PXIL!R60</f>
        <v>0</v>
      </c>
      <c r="AK60" s="35">
        <f>RTM_IEX!L60</f>
        <v>11.57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10.23</v>
      </c>
      <c r="AB61" s="76">
        <f>-STOA!R61</f>
        <v>0</v>
      </c>
      <c r="AC61">
        <f t="shared" si="0"/>
        <v>0.24023999999999998</v>
      </c>
      <c r="AD61">
        <f t="shared" si="1"/>
        <v>28.359760000000001</v>
      </c>
      <c r="AE61">
        <f>'IDT-1'!D61</f>
        <v>0</v>
      </c>
      <c r="AF61" s="25"/>
      <c r="AG61">
        <f t="shared" si="2"/>
        <v>28.359760000000001</v>
      </c>
      <c r="AI61" s="35">
        <f>PXIL!L61</f>
        <v>0</v>
      </c>
      <c r="AJ61" s="35">
        <f>PXIL!R61</f>
        <v>0</v>
      </c>
      <c r="AK61" s="35">
        <f>RTM_IEX!L61</f>
        <v>12.53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9.07</v>
      </c>
      <c r="AB62" s="76">
        <f>-STOA!R62</f>
        <v>0</v>
      </c>
      <c r="AC62">
        <f t="shared" si="0"/>
        <v>0.23864399999999997</v>
      </c>
      <c r="AD62">
        <f t="shared" si="1"/>
        <v>28.171355999999999</v>
      </c>
      <c r="AE62">
        <f>'IDT-1'!D62</f>
        <v>0</v>
      </c>
      <c r="AF62" s="25"/>
      <c r="AG62">
        <f t="shared" si="2"/>
        <v>28.171355999999999</v>
      </c>
      <c r="AI62" s="35">
        <f>PXIL!L62</f>
        <v>0</v>
      </c>
      <c r="AJ62" s="35">
        <f>PXIL!R62</f>
        <v>0</v>
      </c>
      <c r="AK62" s="35">
        <f>RTM_IEX!L62</f>
        <v>13.5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8.49</v>
      </c>
      <c r="AB63" s="76">
        <f>-STOA!R63</f>
        <v>0</v>
      </c>
      <c r="AC63">
        <f t="shared" si="0"/>
        <v>0.23780399999999999</v>
      </c>
      <c r="AD63">
        <f t="shared" si="1"/>
        <v>28.072196000000002</v>
      </c>
      <c r="AE63">
        <f>'IDT-1'!D63</f>
        <v>0</v>
      </c>
      <c r="AF63" s="25"/>
      <c r="AG63">
        <f t="shared" si="2"/>
        <v>28.072196000000002</v>
      </c>
      <c r="AI63" s="35">
        <f>PXIL!L63</f>
        <v>0</v>
      </c>
      <c r="AJ63" s="35">
        <f>PXIL!R63</f>
        <v>0</v>
      </c>
      <c r="AK63" s="35">
        <f>RTM_IEX!L63</f>
        <v>13.98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11.29</v>
      </c>
      <c r="AB64" s="76">
        <f>-STOA!R64</f>
        <v>0</v>
      </c>
      <c r="AC64">
        <f t="shared" si="0"/>
        <v>0.23864399999999997</v>
      </c>
      <c r="AD64">
        <f t="shared" si="1"/>
        <v>28.171355999999996</v>
      </c>
      <c r="AE64">
        <f>'IDT-1'!D64</f>
        <v>0</v>
      </c>
      <c r="AF64" s="25"/>
      <c r="AG64">
        <f t="shared" si="2"/>
        <v>28.171355999999996</v>
      </c>
      <c r="AI64" s="35">
        <f>PXIL!L64</f>
        <v>0</v>
      </c>
      <c r="AJ64" s="35">
        <f>PXIL!R64</f>
        <v>0</v>
      </c>
      <c r="AK64" s="35">
        <f>RTM_IEX!L64</f>
        <v>11.28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13.2</v>
      </c>
      <c r="AB65" s="76">
        <f>-STOA!R65</f>
        <v>0</v>
      </c>
      <c r="AC65">
        <f t="shared" si="0"/>
        <v>0.23931599999999997</v>
      </c>
      <c r="AD65">
        <f t="shared" si="1"/>
        <v>28.250684</v>
      </c>
      <c r="AE65">
        <f>'IDT-1'!D65</f>
        <v>0</v>
      </c>
      <c r="AF65" s="25"/>
      <c r="AG65">
        <f t="shared" si="2"/>
        <v>28.250684</v>
      </c>
      <c r="AI65" s="35">
        <f>PXIL!L65</f>
        <v>0</v>
      </c>
      <c r="AJ65" s="35">
        <f>PXIL!R65</f>
        <v>0</v>
      </c>
      <c r="AK65" s="35">
        <f>RTM_IEX!L65</f>
        <v>9.4499999999999993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10.92</v>
      </c>
      <c r="AB66" s="76">
        <f>-STOA!R66</f>
        <v>0</v>
      </c>
      <c r="AC66">
        <f t="shared" si="0"/>
        <v>0.23797199999999996</v>
      </c>
      <c r="AD66">
        <f t="shared" si="1"/>
        <v>28.092027999999999</v>
      </c>
      <c r="AE66">
        <f>'IDT-1'!D66</f>
        <v>0</v>
      </c>
      <c r="AF66" s="25"/>
      <c r="AG66">
        <f t="shared" si="2"/>
        <v>28.092027999999999</v>
      </c>
      <c r="AI66" s="35">
        <f>PXIL!L66</f>
        <v>0</v>
      </c>
      <c r="AJ66" s="35">
        <f>PXIL!R66</f>
        <v>0</v>
      </c>
      <c r="AK66" s="35">
        <f>RTM_IEX!L66</f>
        <v>11.57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9.879999999999999</v>
      </c>
      <c r="AB67" s="76">
        <f>-STOA!R67</f>
        <v>0</v>
      </c>
      <c r="AC67">
        <f t="shared" si="0"/>
        <v>0.23729999999999996</v>
      </c>
      <c r="AD67">
        <f t="shared" si="1"/>
        <v>28.012699999999999</v>
      </c>
      <c r="AE67">
        <f>'IDT-1'!D67</f>
        <v>0</v>
      </c>
      <c r="AF67" s="25"/>
      <c r="AG67">
        <f t="shared" si="2"/>
        <v>28.012699999999999</v>
      </c>
      <c r="AI67" s="35">
        <f>PXIL!L67</f>
        <v>0</v>
      </c>
      <c r="AJ67" s="35">
        <f>PXIL!R67</f>
        <v>0</v>
      </c>
      <c r="AK67" s="35">
        <f>RTM_IEX!L67</f>
        <v>12.53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5.8397348949112526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9.98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0.23410577311725453</v>
      </c>
      <c r="AD68">
        <f t="shared" ref="AD68:AD98" si="4">SUM(B68:AB68,AI68:AV68)-AC68</f>
        <v>27.635629121794</v>
      </c>
      <c r="AE68">
        <f>'IDT-1'!D68</f>
        <v>0</v>
      </c>
      <c r="AF68" s="25"/>
      <c r="AG68">
        <f t="shared" ref="AG68:AG98" si="5">SUM(AD68:AF68)</f>
        <v>27.635629121794</v>
      </c>
      <c r="AI68" s="35">
        <f>PXIL!L68</f>
        <v>0</v>
      </c>
      <c r="AJ68" s="35">
        <f>PXIL!R68</f>
        <v>0</v>
      </c>
      <c r="AK68" s="35">
        <f>RTM_IEX!L68</f>
        <v>12.05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5.8399140639370204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9.2899999999999991</v>
      </c>
      <c r="AB69" s="76">
        <f>-STOA!R69</f>
        <v>0</v>
      </c>
      <c r="AC69">
        <f t="shared" si="3"/>
        <v>0.23234327813707092</v>
      </c>
      <c r="AD69">
        <f t="shared" si="4"/>
        <v>27.427570785799944</v>
      </c>
      <c r="AE69">
        <f>'IDT-1'!D69</f>
        <v>0</v>
      </c>
      <c r="AF69" s="25"/>
      <c r="AG69">
        <f t="shared" si="5"/>
        <v>27.427570785799944</v>
      </c>
      <c r="AI69" s="35">
        <f>PXIL!L69</f>
        <v>0</v>
      </c>
      <c r="AJ69" s="35">
        <f>PXIL!R69</f>
        <v>0</v>
      </c>
      <c r="AK69" s="35">
        <f>RTM_IEX!L69</f>
        <v>12.53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5.8399140639370204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8.66</v>
      </c>
      <c r="AB70" s="76">
        <f>-STOA!R70</f>
        <v>0</v>
      </c>
      <c r="AC70">
        <f t="shared" si="3"/>
        <v>0.22705127813707093</v>
      </c>
      <c r="AD70">
        <f t="shared" si="4"/>
        <v>26.802862785799949</v>
      </c>
      <c r="AE70">
        <f>'IDT-1'!D70</f>
        <v>0</v>
      </c>
      <c r="AF70" s="25"/>
      <c r="AG70">
        <f t="shared" si="5"/>
        <v>26.802862785799949</v>
      </c>
      <c r="AI70" s="35">
        <f>PXIL!L70</f>
        <v>0</v>
      </c>
      <c r="AJ70" s="35">
        <f>PXIL!R70</f>
        <v>0</v>
      </c>
      <c r="AK70" s="35">
        <f>RTM_IEX!L70</f>
        <v>12.53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5.8399140639370204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7.99</v>
      </c>
      <c r="AB71" s="76">
        <f>-STOA!R71</f>
        <v>0</v>
      </c>
      <c r="AC71">
        <f t="shared" si="3"/>
        <v>0.22957127813707096</v>
      </c>
      <c r="AD71">
        <f t="shared" si="4"/>
        <v>27.100342785799949</v>
      </c>
      <c r="AE71">
        <f>'IDT-1'!D71</f>
        <v>0</v>
      </c>
      <c r="AF71" s="25"/>
      <c r="AG71">
        <f t="shared" si="5"/>
        <v>27.100342785799949</v>
      </c>
      <c r="AI71" s="35">
        <f>PXIL!L71</f>
        <v>0</v>
      </c>
      <c r="AJ71" s="35">
        <f>PXIL!R71</f>
        <v>0</v>
      </c>
      <c r="AK71" s="35">
        <f>RTM_IEX!L71</f>
        <v>13.5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5.8399140639370204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7.42</v>
      </c>
      <c r="AB72" s="76">
        <f>-STOA!R72</f>
        <v>0</v>
      </c>
      <c r="AC72">
        <f t="shared" si="3"/>
        <v>0.22957127813707096</v>
      </c>
      <c r="AD72">
        <f t="shared" si="4"/>
        <v>27.100342785799949</v>
      </c>
      <c r="AE72">
        <f>'IDT-1'!D72</f>
        <v>0</v>
      </c>
      <c r="AF72" s="25"/>
      <c r="AG72">
        <f t="shared" si="5"/>
        <v>27.100342785799949</v>
      </c>
      <c r="AI72" s="35">
        <f>PXIL!L72</f>
        <v>0</v>
      </c>
      <c r="AJ72" s="35">
        <f>PXIL!R72</f>
        <v>0</v>
      </c>
      <c r="AK72" s="35">
        <f>RTM_IEX!L72</f>
        <v>14.07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5.8399140639370204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7.08</v>
      </c>
      <c r="AB73" s="76">
        <f>-STOA!R73</f>
        <v>0</v>
      </c>
      <c r="AC73">
        <f t="shared" si="3"/>
        <v>0.22999127813707099</v>
      </c>
      <c r="AD73">
        <f t="shared" si="4"/>
        <v>27.149922785799951</v>
      </c>
      <c r="AE73">
        <f>'IDT-1'!D73</f>
        <v>0</v>
      </c>
      <c r="AF73" s="25"/>
      <c r="AG73">
        <f t="shared" si="5"/>
        <v>27.149922785799951</v>
      </c>
      <c r="AI73" s="35">
        <f>PXIL!L73</f>
        <v>0</v>
      </c>
      <c r="AJ73" s="35">
        <f>PXIL!R73</f>
        <v>0</v>
      </c>
      <c r="AK73" s="35">
        <f>RTM_IEX!L73</f>
        <v>14.46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5.8397480912737771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6.82</v>
      </c>
      <c r="AB74" s="76">
        <f>-STOA!R74</f>
        <v>0</v>
      </c>
      <c r="AC74">
        <f t="shared" si="3"/>
        <v>0.21050188396669972</v>
      </c>
      <c r="AD74">
        <f t="shared" si="4"/>
        <v>24.849246207307075</v>
      </c>
      <c r="AE74">
        <f>'IDT-1'!D74</f>
        <v>0</v>
      </c>
      <c r="AF74" s="25"/>
      <c r="AG74">
        <f t="shared" si="5"/>
        <v>24.849246207307075</v>
      </c>
      <c r="AI74" s="35">
        <f>PXIL!L74</f>
        <v>0</v>
      </c>
      <c r="AJ74" s="35">
        <f>PXIL!R74</f>
        <v>0</v>
      </c>
      <c r="AK74" s="35">
        <f>RTM_IEX!L74</f>
        <v>12.4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5.7697927442528725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6.78</v>
      </c>
      <c r="AB75" s="76">
        <f>-STOA!R75</f>
        <v>0</v>
      </c>
      <c r="AC75">
        <f t="shared" si="3"/>
        <v>0.18748625905172411</v>
      </c>
      <c r="AD75">
        <f t="shared" si="4"/>
        <v>22.132306485201148</v>
      </c>
      <c r="AE75">
        <f>'IDT-1'!D75</f>
        <v>0</v>
      </c>
      <c r="AF75" s="25"/>
      <c r="AG75">
        <f t="shared" si="5"/>
        <v>22.132306485201148</v>
      </c>
      <c r="AI75" s="35">
        <f>PXIL!L75</f>
        <v>0</v>
      </c>
      <c r="AJ75" s="35">
        <f>PXIL!R75</f>
        <v>0</v>
      </c>
      <c r="AK75" s="35">
        <f>RTM_IEX!L75</f>
        <v>9.77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5.7697927442528725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6.78</v>
      </c>
      <c r="AB76" s="76">
        <f>-STOA!R76</f>
        <v>0</v>
      </c>
      <c r="AC76">
        <f t="shared" si="3"/>
        <v>0.18026225905172411</v>
      </c>
      <c r="AD76">
        <f t="shared" si="4"/>
        <v>21.27953048520115</v>
      </c>
      <c r="AE76">
        <f>'IDT-1'!D76</f>
        <v>0</v>
      </c>
      <c r="AF76" s="25"/>
      <c r="AG76">
        <f t="shared" si="5"/>
        <v>21.27953048520115</v>
      </c>
      <c r="AI76" s="35">
        <f>PXIL!L76</f>
        <v>0</v>
      </c>
      <c r="AJ76" s="35">
        <f>PXIL!R76</f>
        <v>0</v>
      </c>
      <c r="AK76" s="35">
        <f>RTM_IEX!L76</f>
        <v>8.91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5.65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6.77</v>
      </c>
      <c r="AB77" s="76">
        <f>-STOA!R77</f>
        <v>0</v>
      </c>
      <c r="AC77">
        <f t="shared" si="3"/>
        <v>0.16463999999999998</v>
      </c>
      <c r="AD77">
        <f t="shared" si="4"/>
        <v>19.435360000000003</v>
      </c>
      <c r="AE77">
        <f>'IDT-1'!D77</f>
        <v>0</v>
      </c>
      <c r="AF77" s="25"/>
      <c r="AG77">
        <f t="shared" si="5"/>
        <v>19.435360000000003</v>
      </c>
      <c r="AI77" s="35">
        <f>PXIL!L77</f>
        <v>0</v>
      </c>
      <c r="AJ77" s="35">
        <f>PXIL!R77</f>
        <v>0</v>
      </c>
      <c r="AK77" s="35">
        <f>RTM_IEX!L77</f>
        <v>7.18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5.65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6.75</v>
      </c>
      <c r="AB78" s="76">
        <f>-STOA!R78</f>
        <v>0</v>
      </c>
      <c r="AC78">
        <f t="shared" si="3"/>
        <v>0.167076</v>
      </c>
      <c r="AD78">
        <f t="shared" si="4"/>
        <v>19.722923999999999</v>
      </c>
      <c r="AE78">
        <f>'IDT-1'!D78</f>
        <v>0</v>
      </c>
      <c r="AF78" s="25"/>
      <c r="AG78">
        <f t="shared" si="5"/>
        <v>19.722923999999999</v>
      </c>
      <c r="AI78" s="35">
        <f>PXIL!L78</f>
        <v>0</v>
      </c>
      <c r="AJ78" s="35">
        <f>PXIL!R78</f>
        <v>0</v>
      </c>
      <c r="AK78" s="35">
        <f>RTM_IEX!L78</f>
        <v>7.49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5.65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6.75</v>
      </c>
      <c r="AB79" s="76">
        <f>-STOA!R79</f>
        <v>0</v>
      </c>
      <c r="AC79">
        <f t="shared" si="3"/>
        <v>0.19303199999999998</v>
      </c>
      <c r="AD79">
        <f t="shared" si="4"/>
        <v>22.786968000000002</v>
      </c>
      <c r="AE79">
        <f>'IDT-1'!D79</f>
        <v>0</v>
      </c>
      <c r="AF79" s="25"/>
      <c r="AG79">
        <f t="shared" si="5"/>
        <v>22.786968000000002</v>
      </c>
      <c r="AI79" s="35">
        <f>PXIL!L79</f>
        <v>0</v>
      </c>
      <c r="AJ79" s="35">
        <f>PXIL!R79</f>
        <v>0</v>
      </c>
      <c r="AK79" s="35">
        <f>RTM_IEX!L79</f>
        <v>10.58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5.65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6.75</v>
      </c>
      <c r="AB80" s="76">
        <f>-STOA!R80</f>
        <v>0</v>
      </c>
      <c r="AC80">
        <f t="shared" si="3"/>
        <v>0.20118</v>
      </c>
      <c r="AD80">
        <f t="shared" si="4"/>
        <v>23.748820000000002</v>
      </c>
      <c r="AE80">
        <f>'IDT-1'!D80</f>
        <v>0</v>
      </c>
      <c r="AF80" s="25"/>
      <c r="AG80">
        <f t="shared" si="5"/>
        <v>23.748820000000002</v>
      </c>
      <c r="AI80" s="35">
        <f>PXIL!L80</f>
        <v>0</v>
      </c>
      <c r="AJ80" s="35">
        <f>PXIL!R80</f>
        <v>0</v>
      </c>
      <c r="AK80" s="35">
        <f>RTM_IEX!L80</f>
        <v>11.55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5.7697927442528725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6.75</v>
      </c>
      <c r="AB81" s="76">
        <f>-STOA!R81</f>
        <v>0</v>
      </c>
      <c r="AC81">
        <f t="shared" si="3"/>
        <v>0.22663025905172413</v>
      </c>
      <c r="AD81">
        <f t="shared" si="4"/>
        <v>26.753162485201148</v>
      </c>
      <c r="AE81">
        <f>'IDT-1'!D81</f>
        <v>0</v>
      </c>
      <c r="AF81" s="25"/>
      <c r="AG81">
        <f t="shared" si="5"/>
        <v>26.753162485201148</v>
      </c>
      <c r="AI81" s="35">
        <f>PXIL!L81</f>
        <v>0</v>
      </c>
      <c r="AJ81" s="35">
        <f>PXIL!R81</f>
        <v>0</v>
      </c>
      <c r="AK81" s="35">
        <f>RTM_IEX!L81</f>
        <v>14.46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5.65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6.75</v>
      </c>
      <c r="AB82" s="76">
        <f>-STOA!R82</f>
        <v>0</v>
      </c>
      <c r="AC82">
        <f t="shared" si="3"/>
        <v>0.22562399999999999</v>
      </c>
      <c r="AD82">
        <f t="shared" si="4"/>
        <v>26.634376</v>
      </c>
      <c r="AE82">
        <f>'IDT-1'!D82</f>
        <v>0</v>
      </c>
      <c r="AF82" s="25"/>
      <c r="AG82">
        <f t="shared" si="5"/>
        <v>26.634376</v>
      </c>
      <c r="AI82" s="35">
        <f>PXIL!L82</f>
        <v>0</v>
      </c>
      <c r="AJ82" s="35">
        <f>PXIL!R82</f>
        <v>0</v>
      </c>
      <c r="AK82" s="35">
        <f>RTM_IEX!L82</f>
        <v>14.46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5.8399140639370204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6.75</v>
      </c>
      <c r="AB83" s="76">
        <f>-STOA!R83</f>
        <v>0</v>
      </c>
      <c r="AC83">
        <f t="shared" si="3"/>
        <v>0.22394327813707096</v>
      </c>
      <c r="AD83">
        <f t="shared" si="4"/>
        <v>26.435970785799949</v>
      </c>
      <c r="AE83">
        <f>'IDT-1'!D83</f>
        <v>0</v>
      </c>
      <c r="AF83" s="25"/>
      <c r="AG83">
        <f t="shared" si="5"/>
        <v>26.435970785799949</v>
      </c>
      <c r="AI83" s="35">
        <f>PXIL!L83</f>
        <v>0</v>
      </c>
      <c r="AJ83" s="35">
        <f>PXIL!R83</f>
        <v>0</v>
      </c>
      <c r="AK83" s="35">
        <f>RTM_IEX!L83</f>
        <v>14.07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5.8399140639370204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6.75</v>
      </c>
      <c r="AB84" s="76">
        <f>-STOA!R84</f>
        <v>0</v>
      </c>
      <c r="AC84">
        <f t="shared" si="3"/>
        <v>0.22394327813707096</v>
      </c>
      <c r="AD84">
        <f t="shared" si="4"/>
        <v>26.435970785799949</v>
      </c>
      <c r="AE84">
        <f>'IDT-1'!D84</f>
        <v>0</v>
      </c>
      <c r="AF84" s="25"/>
      <c r="AG84">
        <f t="shared" si="5"/>
        <v>26.435970785799949</v>
      </c>
      <c r="AI84" s="35">
        <f>PXIL!L84</f>
        <v>0</v>
      </c>
      <c r="AJ84" s="35">
        <f>PXIL!R84</f>
        <v>0</v>
      </c>
      <c r="AK84" s="35">
        <f>RTM_IEX!L84</f>
        <v>14.07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5.8399140639370204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6.75</v>
      </c>
      <c r="AB85" s="76">
        <f>-STOA!R85</f>
        <v>0</v>
      </c>
      <c r="AC85">
        <f t="shared" si="3"/>
        <v>0.21915527813707095</v>
      </c>
      <c r="AD85">
        <f t="shared" si="4"/>
        <v>25.87075878579995</v>
      </c>
      <c r="AE85">
        <f>'IDT-1'!D85</f>
        <v>0</v>
      </c>
      <c r="AF85" s="25"/>
      <c r="AG85">
        <f t="shared" si="5"/>
        <v>25.87075878579995</v>
      </c>
      <c r="AI85" s="35">
        <f>PXIL!L85</f>
        <v>0</v>
      </c>
      <c r="AJ85" s="35">
        <f>PXIL!R85</f>
        <v>0</v>
      </c>
      <c r="AK85" s="35">
        <f>RTM_IEX!L85</f>
        <v>13.5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5.8399140639370204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6.75</v>
      </c>
      <c r="AB86" s="76">
        <f>-STOA!R86</f>
        <v>0</v>
      </c>
      <c r="AC86">
        <f t="shared" si="3"/>
        <v>0.21100727813707093</v>
      </c>
      <c r="AD86">
        <f t="shared" si="4"/>
        <v>24.908906785799946</v>
      </c>
      <c r="AE86">
        <f>'IDT-1'!D86</f>
        <v>0</v>
      </c>
      <c r="AF86" s="25"/>
      <c r="AG86">
        <f t="shared" si="5"/>
        <v>24.908906785799946</v>
      </c>
      <c r="AI86" s="35">
        <f>PXIL!L86</f>
        <v>0</v>
      </c>
      <c r="AJ86" s="35">
        <f>PXIL!R86</f>
        <v>0</v>
      </c>
      <c r="AK86" s="35">
        <f>RTM_IEX!L86</f>
        <v>12.53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5.8399140639370204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6.75</v>
      </c>
      <c r="AB87" s="76">
        <f>-STOA!R87</f>
        <v>0</v>
      </c>
      <c r="AC87">
        <f t="shared" si="3"/>
        <v>0.20613527813707094</v>
      </c>
      <c r="AD87">
        <f t="shared" si="4"/>
        <v>24.333778785799947</v>
      </c>
      <c r="AE87">
        <f>'IDT-1'!D87</f>
        <v>0</v>
      </c>
      <c r="AF87" s="25"/>
      <c r="AG87">
        <f t="shared" si="5"/>
        <v>24.333778785799947</v>
      </c>
      <c r="AI87" s="35">
        <f>PXIL!L87</f>
        <v>0</v>
      </c>
      <c r="AJ87" s="35">
        <f>PXIL!R87</f>
        <v>0</v>
      </c>
      <c r="AK87" s="35">
        <f>RTM_IEX!L87</f>
        <v>11.95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5.8399140639370204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6.75</v>
      </c>
      <c r="AB88" s="76">
        <f>-STOA!R88</f>
        <v>0</v>
      </c>
      <c r="AC88">
        <f t="shared" si="3"/>
        <v>0.20453927813707096</v>
      </c>
      <c r="AD88">
        <f t="shared" si="4"/>
        <v>24.145374785799952</v>
      </c>
      <c r="AE88">
        <f>'IDT-1'!D88</f>
        <v>0</v>
      </c>
      <c r="AF88" s="25"/>
      <c r="AG88">
        <f t="shared" si="5"/>
        <v>24.145374785799952</v>
      </c>
      <c r="AI88" s="35">
        <f>PXIL!L88</f>
        <v>0</v>
      </c>
      <c r="AJ88" s="35">
        <f>PXIL!R88</f>
        <v>0</v>
      </c>
      <c r="AK88" s="35">
        <f>RTM_IEX!L88</f>
        <v>11.76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5.8399140639370204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6.75</v>
      </c>
      <c r="AB89" s="76">
        <f>-STOA!R89</f>
        <v>0</v>
      </c>
      <c r="AC89">
        <f t="shared" si="3"/>
        <v>0.20294327813707097</v>
      </c>
      <c r="AD89">
        <f t="shared" si="4"/>
        <v>23.95697078579995</v>
      </c>
      <c r="AE89">
        <f>'IDT-1'!D89</f>
        <v>0</v>
      </c>
      <c r="AF89" s="25"/>
      <c r="AG89">
        <f t="shared" si="5"/>
        <v>23.95697078579995</v>
      </c>
      <c r="AI89" s="35">
        <f>PXIL!L89</f>
        <v>0</v>
      </c>
      <c r="AJ89" s="35">
        <f>PXIL!R89</f>
        <v>0</v>
      </c>
      <c r="AK89" s="35">
        <f>RTM_IEX!L89</f>
        <v>11.57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5.8399140639370204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6.75</v>
      </c>
      <c r="AB90" s="76">
        <f>-STOA!R90</f>
        <v>0</v>
      </c>
      <c r="AC90">
        <f t="shared" si="3"/>
        <v>0.19807127813707096</v>
      </c>
      <c r="AD90">
        <f t="shared" si="4"/>
        <v>23.381842785799947</v>
      </c>
      <c r="AE90">
        <f>'IDT-1'!D90</f>
        <v>0</v>
      </c>
      <c r="AF90" s="25"/>
      <c r="AG90">
        <f t="shared" si="5"/>
        <v>23.381842785799947</v>
      </c>
      <c r="AI90" s="35">
        <f>PXIL!L90</f>
        <v>0</v>
      </c>
      <c r="AJ90" s="35">
        <f>PXIL!R90</f>
        <v>0</v>
      </c>
      <c r="AK90" s="35">
        <f>RTM_IEX!L90</f>
        <v>10.99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5.8399140639370204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6.75</v>
      </c>
      <c r="AB91" s="76">
        <f>-STOA!R91</f>
        <v>0</v>
      </c>
      <c r="AC91">
        <f t="shared" si="3"/>
        <v>0.19479527813707095</v>
      </c>
      <c r="AD91">
        <f t="shared" si="4"/>
        <v>22.995118785799946</v>
      </c>
      <c r="AE91">
        <f>'IDT-1'!D91</f>
        <v>0</v>
      </c>
      <c r="AF91" s="25"/>
      <c r="AG91">
        <f t="shared" si="5"/>
        <v>22.995118785799946</v>
      </c>
      <c r="AI91" s="35">
        <f>PXIL!L91</f>
        <v>0</v>
      </c>
      <c r="AJ91" s="35">
        <f>PXIL!R91</f>
        <v>0</v>
      </c>
      <c r="AK91" s="35">
        <f>RTM_IEX!L91</f>
        <v>10.6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5.8399140639370204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6.75</v>
      </c>
      <c r="AB92" s="76">
        <f>-STOA!R92</f>
        <v>0</v>
      </c>
      <c r="AC92">
        <f t="shared" si="3"/>
        <v>0.19076327813707095</v>
      </c>
      <c r="AD92">
        <f t="shared" si="4"/>
        <v>22.519150785799951</v>
      </c>
      <c r="AE92">
        <f>'IDT-1'!D92</f>
        <v>0</v>
      </c>
      <c r="AF92" s="25"/>
      <c r="AG92">
        <f t="shared" si="5"/>
        <v>22.519150785799951</v>
      </c>
      <c r="AI92" s="35">
        <f>PXIL!L92</f>
        <v>0</v>
      </c>
      <c r="AJ92" s="35">
        <f>PXIL!R92</f>
        <v>0</v>
      </c>
      <c r="AK92" s="35">
        <f>RTM_IEX!L92</f>
        <v>10.119999999999999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5.8399140639370204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6.75</v>
      </c>
      <c r="AB93" s="76">
        <f>-STOA!R93</f>
        <v>0</v>
      </c>
      <c r="AC93">
        <f t="shared" si="3"/>
        <v>0.18916727813707096</v>
      </c>
      <c r="AD93">
        <f t="shared" si="4"/>
        <v>22.330746785799949</v>
      </c>
      <c r="AE93">
        <f>'IDT-1'!D93</f>
        <v>0</v>
      </c>
      <c r="AF93" s="25"/>
      <c r="AG93">
        <f t="shared" si="5"/>
        <v>22.330746785799949</v>
      </c>
      <c r="AI93" s="35">
        <f>PXIL!L93</f>
        <v>0</v>
      </c>
      <c r="AJ93" s="35">
        <f>PXIL!R93</f>
        <v>0</v>
      </c>
      <c r="AK93" s="35">
        <f>RTM_IEX!L93</f>
        <v>9.93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5.8399140639370204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6.75</v>
      </c>
      <c r="AB94" s="76">
        <f>-STOA!R94</f>
        <v>0</v>
      </c>
      <c r="AC94">
        <f t="shared" si="3"/>
        <v>0.18673127813707097</v>
      </c>
      <c r="AD94">
        <f t="shared" si="4"/>
        <v>22.043182785799949</v>
      </c>
      <c r="AE94">
        <f>'IDT-1'!D94</f>
        <v>0</v>
      </c>
      <c r="AF94" s="25"/>
      <c r="AG94">
        <f t="shared" si="5"/>
        <v>22.043182785799949</v>
      </c>
      <c r="AI94" s="35">
        <f>PXIL!L94</f>
        <v>0</v>
      </c>
      <c r="AJ94" s="35">
        <f>PXIL!R94</f>
        <v>0</v>
      </c>
      <c r="AK94" s="35">
        <f>RTM_IEX!L94</f>
        <v>9.64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5.8399140639370204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6.75</v>
      </c>
      <c r="AB95" s="76">
        <f>-STOA!R95</f>
        <v>0</v>
      </c>
      <c r="AC95">
        <f t="shared" si="3"/>
        <v>0.17866727813707095</v>
      </c>
      <c r="AD95">
        <f t="shared" si="4"/>
        <v>21.091246785799949</v>
      </c>
      <c r="AE95">
        <f>'IDT-1'!D95</f>
        <v>0</v>
      </c>
      <c r="AF95" s="25"/>
      <c r="AG95">
        <f t="shared" si="5"/>
        <v>21.091246785799949</v>
      </c>
      <c r="AI95" s="35">
        <f>PXIL!L95</f>
        <v>0</v>
      </c>
      <c r="AJ95" s="35">
        <f>PXIL!R95</f>
        <v>0</v>
      </c>
      <c r="AK95" s="35">
        <f>RTM_IEX!L95</f>
        <v>8.68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5.8399140639370204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6.75</v>
      </c>
      <c r="AB96" s="76">
        <f>-STOA!R96</f>
        <v>0</v>
      </c>
      <c r="AC96">
        <f t="shared" si="3"/>
        <v>0.17866727813707095</v>
      </c>
      <c r="AD96">
        <f t="shared" si="4"/>
        <v>21.091246785799949</v>
      </c>
      <c r="AE96">
        <f>'IDT-1'!D96</f>
        <v>0</v>
      </c>
      <c r="AF96" s="25"/>
      <c r="AG96">
        <f t="shared" si="5"/>
        <v>21.091246785799949</v>
      </c>
      <c r="AI96" s="35">
        <f>PXIL!L96</f>
        <v>0</v>
      </c>
      <c r="AJ96" s="35">
        <f>PXIL!R96</f>
        <v>0</v>
      </c>
      <c r="AK96" s="35">
        <f>RTM_IEX!L96</f>
        <v>8.68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5.8399140639370204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6.75</v>
      </c>
      <c r="AB97" s="76">
        <f>-STOA!R97</f>
        <v>0</v>
      </c>
      <c r="AC97">
        <f t="shared" si="3"/>
        <v>0.17866727813707095</v>
      </c>
      <c r="AD97">
        <f t="shared" si="4"/>
        <v>21.091246785799949</v>
      </c>
      <c r="AE97">
        <f>'IDT-1'!D97</f>
        <v>0</v>
      </c>
      <c r="AF97" s="25"/>
      <c r="AG97">
        <f t="shared" si="5"/>
        <v>21.091246785799949</v>
      </c>
      <c r="AI97" s="35">
        <f>PXIL!L97</f>
        <v>0</v>
      </c>
      <c r="AJ97" s="35">
        <f>PXIL!R97</f>
        <v>0</v>
      </c>
      <c r="AK97" s="35">
        <f>RTM_IEX!L97</f>
        <v>8.68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5.8399140639370204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6.75</v>
      </c>
      <c r="AB98" s="76">
        <f>-STOA!R98</f>
        <v>0</v>
      </c>
      <c r="AC98">
        <f t="shared" si="3"/>
        <v>0.17782727813707094</v>
      </c>
      <c r="AD98">
        <f t="shared" si="4"/>
        <v>20.992086785799952</v>
      </c>
      <c r="AE98">
        <f>'IDT-1'!D98</f>
        <v>0</v>
      </c>
      <c r="AF98" s="25"/>
      <c r="AG98">
        <f t="shared" si="5"/>
        <v>20.992086785799952</v>
      </c>
      <c r="AI98" s="35">
        <f>PXIL!L98</f>
        <v>0</v>
      </c>
      <c r="AJ98" s="35">
        <f>PXIL!R98</f>
        <v>0</v>
      </c>
      <c r="AK98" s="35">
        <f>RTM_IEX!L98</f>
        <v>8.58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0.14002859880954194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0.20386500000000002</v>
      </c>
      <c r="AB99" s="76">
        <f t="shared" si="6"/>
        <v>0</v>
      </c>
      <c r="AC99">
        <f t="shared" si="6"/>
        <v>4.9414982300001508E-3</v>
      </c>
      <c r="AD99">
        <f t="shared" si="6"/>
        <v>0.58333210057954166</v>
      </c>
      <c r="AE99">
        <f t="shared" ref="AE99:AT99" si="7">SUM(AE3:AE98)/4000</f>
        <v>0</v>
      </c>
      <c r="AG99">
        <f t="shared" si="7"/>
        <v>0.58333210057954166</v>
      </c>
      <c r="AI99">
        <f t="shared" si="7"/>
        <v>0</v>
      </c>
      <c r="AJ99">
        <f t="shared" si="7"/>
        <v>0</v>
      </c>
      <c r="AK99">
        <f t="shared" si="7"/>
        <v>0.24437999999999993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45582</v>
      </c>
      <c r="B1" s="221"/>
      <c r="C1" s="221"/>
      <c r="D1" s="221"/>
      <c r="E1" s="221" t="s">
        <v>188</v>
      </c>
      <c r="F1" s="221" t="s">
        <v>189</v>
      </c>
      <c r="G1" s="221" t="s">
        <v>186</v>
      </c>
      <c r="H1" s="221" t="s">
        <v>187</v>
      </c>
      <c r="I1" s="221" t="s">
        <v>190</v>
      </c>
      <c r="J1" s="221" t="s">
        <v>191</v>
      </c>
      <c r="K1" s="221" t="s">
        <v>192</v>
      </c>
      <c r="L1" s="221" t="s">
        <v>196</v>
      </c>
      <c r="M1" s="221" t="s">
        <v>197</v>
      </c>
      <c r="N1" s="221" t="s">
        <v>198</v>
      </c>
      <c r="O1" s="221" t="s">
        <v>193</v>
      </c>
      <c r="P1" s="229" t="s">
        <v>143</v>
      </c>
      <c r="Q1" s="229" t="s">
        <v>144</v>
      </c>
      <c r="R1" s="234" t="s">
        <v>314</v>
      </c>
      <c r="S1" s="234" t="s">
        <v>450</v>
      </c>
      <c r="T1" s="41" t="s">
        <v>282</v>
      </c>
      <c r="U1" s="230" t="s">
        <v>283</v>
      </c>
      <c r="V1" s="66" t="s">
        <v>295</v>
      </c>
      <c r="W1" s="66" t="s">
        <v>282</v>
      </c>
      <c r="X1" s="221" t="s">
        <v>313</v>
      </c>
      <c r="Y1" s="227" t="s">
        <v>218</v>
      </c>
      <c r="Z1" s="227" t="s">
        <v>219</v>
      </c>
      <c r="AA1" s="231" t="s">
        <v>194</v>
      </c>
      <c r="AB1" s="231" t="s">
        <v>195</v>
      </c>
      <c r="AC1" s="26" t="s">
        <v>185</v>
      </c>
      <c r="AD1" s="221" t="s">
        <v>142</v>
      </c>
      <c r="AG1" s="221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32" t="s">
        <v>373</v>
      </c>
      <c r="AP1" s="232" t="s">
        <v>374</v>
      </c>
      <c r="AQ1" s="232" t="s">
        <v>375</v>
      </c>
      <c r="AR1" s="232" t="s">
        <v>376</v>
      </c>
      <c r="AS1" s="227" t="s">
        <v>519</v>
      </c>
      <c r="AT1" s="227" t="s">
        <v>520</v>
      </c>
      <c r="AU1" s="227" t="s">
        <v>525</v>
      </c>
      <c r="AV1" s="227" t="s">
        <v>526</v>
      </c>
    </row>
    <row r="2" spans="1:48">
      <c r="A2" s="26" t="s">
        <v>44</v>
      </c>
      <c r="B2" s="221"/>
      <c r="C2" s="221"/>
      <c r="D2" s="221"/>
      <c r="E2" s="221"/>
      <c r="F2" s="221"/>
      <c r="G2" s="221"/>
      <c r="H2" s="221"/>
      <c r="I2" s="221"/>
      <c r="J2" s="221"/>
      <c r="K2" s="221"/>
      <c r="L2" s="221"/>
      <c r="M2" s="221"/>
      <c r="N2" s="221"/>
      <c r="O2" s="221"/>
      <c r="P2" s="229"/>
      <c r="Q2" s="229"/>
      <c r="R2" s="234"/>
      <c r="S2" s="234"/>
      <c r="T2" s="41" t="s">
        <v>294</v>
      </c>
      <c r="U2" s="230"/>
      <c r="V2" s="66" t="s">
        <v>284</v>
      </c>
      <c r="W2" s="66" t="s">
        <v>284</v>
      </c>
      <c r="X2" s="221"/>
      <c r="Y2" s="227"/>
      <c r="Z2" s="227"/>
      <c r="AA2" s="231"/>
      <c r="AB2" s="231"/>
      <c r="AC2" s="26">
        <f>Losses!B3</f>
        <v>8.3999999999999995E-3</v>
      </c>
      <c r="AD2" s="221"/>
      <c r="AE2" t="s">
        <v>270</v>
      </c>
      <c r="AG2" s="221"/>
      <c r="AI2" s="227"/>
      <c r="AJ2" s="227"/>
      <c r="AK2" s="227"/>
      <c r="AL2" s="227"/>
      <c r="AM2" s="227"/>
      <c r="AN2" s="227"/>
      <c r="AO2" s="232"/>
      <c r="AP2" s="232"/>
      <c r="AQ2" s="232"/>
      <c r="AR2" s="232"/>
      <c r="AS2" s="227"/>
      <c r="AT2" s="227"/>
      <c r="AU2" s="227"/>
      <c r="AV2" s="227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13.78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7.23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0.17648399999999997</v>
      </c>
      <c r="AD3">
        <f>SUM(B3:AB3,AI3:AV3)-AC3</f>
        <v>20.833515999999999</v>
      </c>
      <c r="AE3">
        <v>0</v>
      </c>
      <c r="AF3" s="25"/>
      <c r="AG3">
        <f>SUM(AD3:AF3)</f>
        <v>20.833515999999999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13.78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4.92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0.15708</v>
      </c>
      <c r="AD4">
        <f t="shared" ref="AD4:AD67" si="1">SUM(B4:AB4,AI4:AV4)-AC4</f>
        <v>18.542919999999999</v>
      </c>
      <c r="AE4">
        <v>0</v>
      </c>
      <c r="AF4" s="25"/>
      <c r="AG4">
        <f t="shared" ref="AG4:AG67" si="2">SUM(AD4:AF4)</f>
        <v>18.542919999999999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13.78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5.21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0.15951599999999996</v>
      </c>
      <c r="AD5">
        <f t="shared" si="1"/>
        <v>18.830483999999998</v>
      </c>
      <c r="AE5">
        <v>0</v>
      </c>
      <c r="AF5" s="25"/>
      <c r="AG5">
        <f t="shared" si="2"/>
        <v>18.830483999999998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13.78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5.4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0.16111199999999998</v>
      </c>
      <c r="AD6">
        <f t="shared" si="1"/>
        <v>19.018888</v>
      </c>
      <c r="AE6">
        <v>0</v>
      </c>
      <c r="AF6" s="25"/>
      <c r="AG6">
        <f t="shared" si="2"/>
        <v>19.018888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13.78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0.11575199999999999</v>
      </c>
      <c r="AD7">
        <f t="shared" si="1"/>
        <v>13.664247999999999</v>
      </c>
      <c r="AE7">
        <v>0</v>
      </c>
      <c r="AF7" s="25"/>
      <c r="AG7">
        <f t="shared" si="2"/>
        <v>13.664247999999999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13.78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0.11575199999999999</v>
      </c>
      <c r="AD8">
        <f t="shared" si="1"/>
        <v>13.664247999999999</v>
      </c>
      <c r="AE8">
        <v>0</v>
      </c>
      <c r="AF8" s="25"/>
      <c r="AG8">
        <f t="shared" si="2"/>
        <v>13.664247999999999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13.78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0.11575199999999999</v>
      </c>
      <c r="AD9">
        <f t="shared" si="1"/>
        <v>13.664247999999999</v>
      </c>
      <c r="AE9">
        <v>0</v>
      </c>
      <c r="AF9" s="25"/>
      <c r="AG9">
        <f t="shared" si="2"/>
        <v>13.664247999999999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13.78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0.96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0.12381599999999998</v>
      </c>
      <c r="AD10">
        <f t="shared" si="1"/>
        <v>14.616183999999999</v>
      </c>
      <c r="AE10">
        <v>0</v>
      </c>
      <c r="AF10" s="25"/>
      <c r="AG10">
        <f t="shared" si="2"/>
        <v>14.616183999999999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13.78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1.25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0.12625199999999998</v>
      </c>
      <c r="AD11">
        <f t="shared" si="1"/>
        <v>14.903748</v>
      </c>
      <c r="AE11">
        <v>0</v>
      </c>
      <c r="AF11" s="25"/>
      <c r="AG11">
        <f t="shared" si="2"/>
        <v>14.903748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13.78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1.64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0.129528</v>
      </c>
      <c r="AD12">
        <f t="shared" si="1"/>
        <v>15.290471999999999</v>
      </c>
      <c r="AE12">
        <v>0</v>
      </c>
      <c r="AF12" s="25"/>
      <c r="AG12">
        <f t="shared" si="2"/>
        <v>15.290471999999999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13.78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1.25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0.12625199999999998</v>
      </c>
      <c r="AD13">
        <f t="shared" si="1"/>
        <v>14.903748</v>
      </c>
      <c r="AE13">
        <v>0</v>
      </c>
      <c r="AF13" s="25"/>
      <c r="AG13">
        <f t="shared" si="2"/>
        <v>14.903748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2.89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0.14002799999999999</v>
      </c>
      <c r="AD14">
        <f t="shared" si="1"/>
        <v>16.529971999999997</v>
      </c>
      <c r="AE14">
        <v>0</v>
      </c>
      <c r="AF14" s="25"/>
      <c r="AG14">
        <f t="shared" si="2"/>
        <v>16.529971999999997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13.78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0.67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0.12137999999999999</v>
      </c>
      <c r="AD15">
        <f t="shared" si="1"/>
        <v>14.328619999999999</v>
      </c>
      <c r="AE15">
        <v>0</v>
      </c>
      <c r="AF15" s="25"/>
      <c r="AG15">
        <f t="shared" si="2"/>
        <v>14.328619999999999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13.78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0.96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0.12381599999999998</v>
      </c>
      <c r="AD16">
        <f t="shared" si="1"/>
        <v>14.616183999999999</v>
      </c>
      <c r="AE16">
        <v>0</v>
      </c>
      <c r="AF16" s="25"/>
      <c r="AG16">
        <f t="shared" si="2"/>
        <v>14.616183999999999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13.78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2.12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0.13355999999999998</v>
      </c>
      <c r="AD17">
        <f t="shared" si="1"/>
        <v>15.766439999999999</v>
      </c>
      <c r="AE17">
        <v>0</v>
      </c>
      <c r="AF17" s="25"/>
      <c r="AG17">
        <f t="shared" si="2"/>
        <v>15.766439999999999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13.78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3.47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0.1449</v>
      </c>
      <c r="AD18">
        <f t="shared" si="1"/>
        <v>17.1051</v>
      </c>
      <c r="AE18">
        <v>0</v>
      </c>
      <c r="AF18" s="25"/>
      <c r="AG18">
        <f t="shared" si="2"/>
        <v>17.1051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13.78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4.05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0.14977199999999999</v>
      </c>
      <c r="AD19">
        <f t="shared" si="1"/>
        <v>17.680228</v>
      </c>
      <c r="AE19">
        <v>0</v>
      </c>
      <c r="AF19" s="25"/>
      <c r="AG19">
        <f t="shared" si="2"/>
        <v>17.680228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13.78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4.72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0.15539999999999998</v>
      </c>
      <c r="AD20">
        <f t="shared" si="1"/>
        <v>18.3446</v>
      </c>
      <c r="AE20">
        <v>0</v>
      </c>
      <c r="AF20" s="25"/>
      <c r="AG20">
        <f t="shared" si="2"/>
        <v>18.3446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13.78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7.23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0.17648399999999997</v>
      </c>
      <c r="AD21">
        <f t="shared" si="1"/>
        <v>20.833515999999999</v>
      </c>
      <c r="AE21">
        <v>0</v>
      </c>
      <c r="AF21" s="25"/>
      <c r="AG21">
        <f t="shared" si="2"/>
        <v>20.833515999999999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13.78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7.9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0.182112</v>
      </c>
      <c r="AD22">
        <f t="shared" si="1"/>
        <v>21.497888</v>
      </c>
      <c r="AE22">
        <v>0</v>
      </c>
      <c r="AF22" s="25"/>
      <c r="AG22">
        <f t="shared" si="2"/>
        <v>21.497888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13.78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8.2899999999999991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0.185388</v>
      </c>
      <c r="AD23">
        <f t="shared" si="1"/>
        <v>21.884612000000001</v>
      </c>
      <c r="AE23">
        <v>0</v>
      </c>
      <c r="AF23" s="25"/>
      <c r="AG23">
        <f t="shared" si="2"/>
        <v>21.884612000000001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13.78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9.06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0.191856</v>
      </c>
      <c r="AD24">
        <f t="shared" si="1"/>
        <v>22.648143999999998</v>
      </c>
      <c r="AE24">
        <v>0</v>
      </c>
      <c r="AF24" s="25"/>
      <c r="AG24">
        <f t="shared" si="2"/>
        <v>22.648143999999998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13.78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10.029999999999999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0.20000399999999999</v>
      </c>
      <c r="AD25">
        <f t="shared" si="1"/>
        <v>23.609995999999999</v>
      </c>
      <c r="AE25">
        <v>0</v>
      </c>
      <c r="AF25" s="25"/>
      <c r="AG25">
        <f t="shared" si="2"/>
        <v>23.609995999999999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13.78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6.56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0.17085599999999998</v>
      </c>
      <c r="AD26">
        <f t="shared" si="1"/>
        <v>20.169143999999999</v>
      </c>
      <c r="AE26">
        <v>0</v>
      </c>
      <c r="AF26" s="25"/>
      <c r="AG26">
        <f t="shared" si="2"/>
        <v>20.169143999999999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13.78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8.2899999999999991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0.185388</v>
      </c>
      <c r="AD27">
        <f t="shared" si="1"/>
        <v>21.884612000000001</v>
      </c>
      <c r="AE27">
        <v>0</v>
      </c>
      <c r="AF27" s="25"/>
      <c r="AG27">
        <f t="shared" si="2"/>
        <v>21.884612000000001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13.78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13.4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0.22831199999999999</v>
      </c>
      <c r="AD28">
        <f t="shared" si="1"/>
        <v>26.951688000000001</v>
      </c>
      <c r="AE28">
        <v>0</v>
      </c>
      <c r="AF28" s="25"/>
      <c r="AG28">
        <f t="shared" si="2"/>
        <v>26.951688000000001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13.78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13.98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0.23318399999999997</v>
      </c>
      <c r="AD29">
        <f t="shared" si="1"/>
        <v>27.526815999999997</v>
      </c>
      <c r="AE29">
        <v>0</v>
      </c>
      <c r="AF29" s="25"/>
      <c r="AG29">
        <f t="shared" si="2"/>
        <v>27.526815999999997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13.78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10.119999999999999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0.20075999999999997</v>
      </c>
      <c r="AD30">
        <f t="shared" si="1"/>
        <v>23.69924</v>
      </c>
      <c r="AE30">
        <v>0</v>
      </c>
      <c r="AF30" s="25"/>
      <c r="AG30">
        <f t="shared" si="2"/>
        <v>23.69924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13.78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8.77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0.18941999999999998</v>
      </c>
      <c r="AD31">
        <f t="shared" si="1"/>
        <v>22.360579999999999</v>
      </c>
      <c r="AE31">
        <v>0</v>
      </c>
      <c r="AF31" s="25"/>
      <c r="AG31">
        <f t="shared" si="2"/>
        <v>22.360579999999999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13.78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8.58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0.18782399999999999</v>
      </c>
      <c r="AD32">
        <f t="shared" si="1"/>
        <v>22.172176</v>
      </c>
      <c r="AE32">
        <v>0</v>
      </c>
      <c r="AF32" s="25"/>
      <c r="AG32">
        <f t="shared" si="2"/>
        <v>22.172176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13.78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9.16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0.19269599999999998</v>
      </c>
      <c r="AD33">
        <f t="shared" si="1"/>
        <v>22.747303999999996</v>
      </c>
      <c r="AE33">
        <v>0</v>
      </c>
      <c r="AF33" s="25"/>
      <c r="AG33">
        <f t="shared" si="2"/>
        <v>22.747303999999996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13.78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8.9700000000000006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0.19109999999999999</v>
      </c>
      <c r="AD34">
        <f t="shared" si="1"/>
        <v>22.558900000000001</v>
      </c>
      <c r="AE34">
        <v>0</v>
      </c>
      <c r="AF34" s="25"/>
      <c r="AG34">
        <f t="shared" si="2"/>
        <v>22.558900000000001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13.78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9.93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0.19916400000000001</v>
      </c>
      <c r="AD35">
        <f t="shared" si="1"/>
        <v>23.510836000000001</v>
      </c>
      <c r="AE35">
        <v>0</v>
      </c>
      <c r="AF35" s="25"/>
      <c r="AG35">
        <f t="shared" si="2"/>
        <v>23.510836000000001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13.78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11.66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0.21369599999999997</v>
      </c>
      <c r="AD36">
        <f t="shared" si="1"/>
        <v>25.226303999999999</v>
      </c>
      <c r="AE36">
        <v>0</v>
      </c>
      <c r="AF36" s="25"/>
      <c r="AG36">
        <f t="shared" si="2"/>
        <v>25.226303999999999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13.78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5.49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0.20899199999999998</v>
      </c>
      <c r="AD37">
        <f t="shared" si="1"/>
        <v>24.671008</v>
      </c>
      <c r="AE37">
        <v>0</v>
      </c>
      <c r="AF37" s="25"/>
      <c r="AG37">
        <f t="shared" si="2"/>
        <v>24.671008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5.61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13.78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0.213696</v>
      </c>
      <c r="AD38">
        <f t="shared" si="1"/>
        <v>25.226303999999999</v>
      </c>
      <c r="AE38">
        <v>0</v>
      </c>
      <c r="AF38" s="25"/>
      <c r="AG38">
        <f t="shared" si="2"/>
        <v>25.226303999999999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11.66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13.78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0.21940799999999999</v>
      </c>
      <c r="AD39">
        <f t="shared" si="1"/>
        <v>25.900591999999996</v>
      </c>
      <c r="AE39">
        <v>0</v>
      </c>
      <c r="AF39" s="25"/>
      <c r="AG39">
        <f t="shared" si="2"/>
        <v>25.900591999999996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12.34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13.78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0.22100399999999998</v>
      </c>
      <c r="AD40">
        <f t="shared" si="1"/>
        <v>26.088995999999998</v>
      </c>
      <c r="AE40">
        <v>0</v>
      </c>
      <c r="AF40" s="25"/>
      <c r="AG40">
        <f t="shared" si="2"/>
        <v>26.088995999999998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12.53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13.78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0.20075999999999999</v>
      </c>
      <c r="AD41">
        <f t="shared" si="1"/>
        <v>23.69924</v>
      </c>
      <c r="AE41">
        <v>0</v>
      </c>
      <c r="AF41" s="25"/>
      <c r="AG41">
        <f t="shared" si="2"/>
        <v>23.69924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10.119999999999999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13.78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0.191856</v>
      </c>
      <c r="AD42">
        <f t="shared" si="1"/>
        <v>22.648143999999998</v>
      </c>
      <c r="AE42">
        <v>0</v>
      </c>
      <c r="AF42" s="25"/>
      <c r="AG42">
        <f t="shared" si="2"/>
        <v>22.648143999999998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9.06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13.78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0.2016</v>
      </c>
      <c r="AD43">
        <f t="shared" si="1"/>
        <v>23.798400000000001</v>
      </c>
      <c r="AE43">
        <v>0</v>
      </c>
      <c r="AF43" s="25"/>
      <c r="AG43">
        <f t="shared" si="2"/>
        <v>23.798400000000001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10.220000000000001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13.78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0.17807999999999999</v>
      </c>
      <c r="AD44">
        <f t="shared" si="1"/>
        <v>21.021919999999998</v>
      </c>
      <c r="AE44">
        <v>0</v>
      </c>
      <c r="AF44" s="25"/>
      <c r="AG44">
        <f t="shared" si="2"/>
        <v>21.021919999999998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7.42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13.78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0.17085599999999998</v>
      </c>
      <c r="AD45">
        <f t="shared" si="1"/>
        <v>20.169143999999999</v>
      </c>
      <c r="AE45">
        <v>0</v>
      </c>
      <c r="AF45" s="25"/>
      <c r="AG45">
        <f t="shared" si="2"/>
        <v>20.169143999999999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6.56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13.78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0.17564399999999999</v>
      </c>
      <c r="AD46">
        <f t="shared" si="1"/>
        <v>20.734356000000002</v>
      </c>
      <c r="AE46">
        <v>0</v>
      </c>
      <c r="AF46" s="25"/>
      <c r="AG46">
        <f t="shared" si="2"/>
        <v>20.734356000000002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7.13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13.78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0.20890799999999998</v>
      </c>
      <c r="AD47">
        <f t="shared" si="1"/>
        <v>24.661091999999996</v>
      </c>
      <c r="AE47">
        <v>0</v>
      </c>
      <c r="AF47" s="25"/>
      <c r="AG47">
        <f t="shared" si="2"/>
        <v>24.661091999999996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11.09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13.78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0.19345199999999999</v>
      </c>
      <c r="AD48">
        <f t="shared" si="1"/>
        <v>22.836548000000001</v>
      </c>
      <c r="AE48">
        <v>0</v>
      </c>
      <c r="AF48" s="25"/>
      <c r="AG48">
        <f t="shared" si="2"/>
        <v>22.836548000000001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9.25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13.78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0.15296399999999999</v>
      </c>
      <c r="AD49">
        <f t="shared" si="1"/>
        <v>18.057036</v>
      </c>
      <c r="AE49">
        <v>0</v>
      </c>
      <c r="AF49" s="25"/>
      <c r="AG49">
        <f t="shared" si="2"/>
        <v>18.057036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4.43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13.78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0.16598399999999999</v>
      </c>
      <c r="AD50">
        <f t="shared" si="1"/>
        <v>19.594015999999996</v>
      </c>
      <c r="AE50">
        <v>0</v>
      </c>
      <c r="AF50" s="25"/>
      <c r="AG50">
        <f t="shared" si="2"/>
        <v>19.594015999999996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5.98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13.78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0.21050399999999997</v>
      </c>
      <c r="AD51">
        <f t="shared" si="1"/>
        <v>24.849495999999998</v>
      </c>
      <c r="AE51">
        <v>0</v>
      </c>
      <c r="AF51" s="25"/>
      <c r="AG51">
        <f t="shared" si="2"/>
        <v>24.849495999999998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11.28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13.78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0.182112</v>
      </c>
      <c r="AD52">
        <f t="shared" si="1"/>
        <v>21.497888</v>
      </c>
      <c r="AE52">
        <v>0</v>
      </c>
      <c r="AF52" s="25"/>
      <c r="AG52">
        <f t="shared" si="2"/>
        <v>21.497888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7.9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13.78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0.19916399999999998</v>
      </c>
      <c r="AD53">
        <f t="shared" si="1"/>
        <v>23.510836000000001</v>
      </c>
      <c r="AE53">
        <v>0</v>
      </c>
      <c r="AF53" s="25"/>
      <c r="AG53">
        <f t="shared" si="2"/>
        <v>23.510836000000001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9.93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13.78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0.21134399999999998</v>
      </c>
      <c r="AD54">
        <f t="shared" si="1"/>
        <v>24.948656</v>
      </c>
      <c r="AE54">
        <v>0</v>
      </c>
      <c r="AF54" s="25"/>
      <c r="AG54">
        <f t="shared" si="2"/>
        <v>24.948656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11.38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13.78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0.20806799999999998</v>
      </c>
      <c r="AD55">
        <f t="shared" si="1"/>
        <v>24.561931999999999</v>
      </c>
      <c r="AE55">
        <v>0</v>
      </c>
      <c r="AF55" s="25"/>
      <c r="AG55">
        <f t="shared" si="2"/>
        <v>24.561931999999999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10.99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13.78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0.18941999999999998</v>
      </c>
      <c r="AD56">
        <f t="shared" si="1"/>
        <v>22.360579999999999</v>
      </c>
      <c r="AE56">
        <v>0</v>
      </c>
      <c r="AF56" s="25"/>
      <c r="AG56">
        <f t="shared" si="2"/>
        <v>22.360579999999999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8.77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13.78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0.20806799999999998</v>
      </c>
      <c r="AD57">
        <f t="shared" si="1"/>
        <v>24.561931999999999</v>
      </c>
      <c r="AE57">
        <v>0</v>
      </c>
      <c r="AF57" s="25"/>
      <c r="AG57">
        <f t="shared" si="2"/>
        <v>24.561931999999999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10.99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13.78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0.17564399999999999</v>
      </c>
      <c r="AD58">
        <f t="shared" si="1"/>
        <v>20.734356000000002</v>
      </c>
      <c r="AE58">
        <v>0</v>
      </c>
      <c r="AF58" s="25"/>
      <c r="AG58">
        <f t="shared" si="2"/>
        <v>20.734356000000002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7.13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13.78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0.17564399999999999</v>
      </c>
      <c r="AD59">
        <f t="shared" si="1"/>
        <v>20.734356000000002</v>
      </c>
      <c r="AE59">
        <v>0</v>
      </c>
      <c r="AF59" s="25"/>
      <c r="AG59">
        <f t="shared" si="2"/>
        <v>20.734356000000002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7.13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13.78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0.226716</v>
      </c>
      <c r="AD60">
        <f t="shared" si="1"/>
        <v>26.763284000000002</v>
      </c>
      <c r="AE60">
        <v>0</v>
      </c>
      <c r="AF60" s="25"/>
      <c r="AG60">
        <f t="shared" si="2"/>
        <v>26.763284000000002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13.21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13.78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0.220248</v>
      </c>
      <c r="AD61">
        <f t="shared" si="1"/>
        <v>25.999751999999997</v>
      </c>
      <c r="AE61">
        <v>0</v>
      </c>
      <c r="AF61" s="25"/>
      <c r="AG61">
        <f t="shared" si="2"/>
        <v>25.999751999999997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12.44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13.78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0.19916399999999998</v>
      </c>
      <c r="AD62">
        <f t="shared" si="1"/>
        <v>23.510836000000001</v>
      </c>
      <c r="AE62">
        <v>0</v>
      </c>
      <c r="AF62" s="25"/>
      <c r="AG62">
        <f t="shared" si="2"/>
        <v>23.510836000000001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9.93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13.78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0.20563199999999998</v>
      </c>
      <c r="AD63">
        <f t="shared" si="1"/>
        <v>24.274367999999996</v>
      </c>
      <c r="AE63">
        <v>0</v>
      </c>
      <c r="AF63" s="25"/>
      <c r="AG63">
        <f t="shared" si="2"/>
        <v>24.274367999999996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10.7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13.78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0.19756799999999999</v>
      </c>
      <c r="AD64">
        <f t="shared" si="1"/>
        <v>23.322431999999999</v>
      </c>
      <c r="AE64">
        <v>0</v>
      </c>
      <c r="AF64" s="25"/>
      <c r="AG64">
        <f t="shared" si="2"/>
        <v>23.322431999999999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9.74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13.78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0.20890799999999998</v>
      </c>
      <c r="AD65">
        <f t="shared" si="1"/>
        <v>24.661091999999996</v>
      </c>
      <c r="AE65">
        <v>0</v>
      </c>
      <c r="AF65" s="25"/>
      <c r="AG65">
        <f t="shared" si="2"/>
        <v>24.661091999999996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11.09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13.78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0.185388</v>
      </c>
      <c r="AD66">
        <f t="shared" si="1"/>
        <v>21.884612000000001</v>
      </c>
      <c r="AE66">
        <v>0</v>
      </c>
      <c r="AF66" s="25"/>
      <c r="AG66">
        <f t="shared" si="2"/>
        <v>21.884612000000001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8.2899999999999991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13.78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0.77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0.18773999999999996</v>
      </c>
      <c r="AD67">
        <f t="shared" si="1"/>
        <v>22.162259999999996</v>
      </c>
      <c r="AE67">
        <v>0</v>
      </c>
      <c r="AF67" s="25"/>
      <c r="AG67">
        <f t="shared" si="2"/>
        <v>22.162259999999996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7.8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13.78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5.88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0.17530799999999999</v>
      </c>
      <c r="AD68">
        <f t="shared" ref="AD68:AD98" si="4">SUM(B68:AB68,AI68:AV68)-AC68</f>
        <v>20.694692</v>
      </c>
      <c r="AE68">
        <v>0</v>
      </c>
      <c r="AF68" s="25"/>
      <c r="AG68">
        <f t="shared" ref="AG68:AG98" si="5">SUM(AD68:AF68)</f>
        <v>20.694692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1.21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13.78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0.19916399999999998</v>
      </c>
      <c r="AD69">
        <f t="shared" si="4"/>
        <v>23.510836000000001</v>
      </c>
      <c r="AE69">
        <v>0</v>
      </c>
      <c r="AF69" s="25"/>
      <c r="AG69">
        <f t="shared" si="5"/>
        <v>23.510836000000001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9.93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13.78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0.19588799999999998</v>
      </c>
      <c r="AD70">
        <f t="shared" si="4"/>
        <v>23.124112</v>
      </c>
      <c r="AE70">
        <v>0</v>
      </c>
      <c r="AF70" s="25"/>
      <c r="AG70">
        <f t="shared" si="5"/>
        <v>23.124112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9.5399999999999991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13.78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0.23158799999999996</v>
      </c>
      <c r="AD71">
        <f t="shared" si="4"/>
        <v>27.338412000000002</v>
      </c>
      <c r="AE71">
        <v>0</v>
      </c>
      <c r="AF71" s="25"/>
      <c r="AG71">
        <f t="shared" si="5"/>
        <v>27.338412000000002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13.79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13.78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0.19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0.22721999999999998</v>
      </c>
      <c r="AD72">
        <f t="shared" si="4"/>
        <v>26.822779999999998</v>
      </c>
      <c r="AE72">
        <v>0</v>
      </c>
      <c r="AF72" s="25"/>
      <c r="AG72">
        <f t="shared" si="5"/>
        <v>26.822779999999998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13.08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13.78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3.66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0.20823599999999995</v>
      </c>
      <c r="AD73">
        <f t="shared" si="4"/>
        <v>24.581764</v>
      </c>
      <c r="AE73">
        <v>0</v>
      </c>
      <c r="AF73" s="25"/>
      <c r="AG73">
        <f t="shared" si="5"/>
        <v>24.581764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7.35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13.78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9.93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0.19916400000000001</v>
      </c>
      <c r="AD74">
        <f t="shared" si="4"/>
        <v>23.510836000000001</v>
      </c>
      <c r="AE74">
        <v>0</v>
      </c>
      <c r="AF74" s="25"/>
      <c r="AG74">
        <f t="shared" si="5"/>
        <v>23.510836000000001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13.78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11.58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0.21756</v>
      </c>
      <c r="AD75">
        <f t="shared" si="4"/>
        <v>25.68244</v>
      </c>
      <c r="AE75">
        <v>0</v>
      </c>
      <c r="AF75" s="25"/>
      <c r="AG75">
        <f t="shared" si="5"/>
        <v>25.68244</v>
      </c>
      <c r="AI75" s="35">
        <f>PXIL!M75</f>
        <v>0</v>
      </c>
      <c r="AJ75" s="35">
        <f>PXIL!S75</f>
        <v>0</v>
      </c>
      <c r="AK75" s="35">
        <f>RTM_IEX!M75</f>
        <v>0.54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13.78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8.81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0.19429199999999999</v>
      </c>
      <c r="AD76">
        <f t="shared" si="4"/>
        <v>22.935707999999998</v>
      </c>
      <c r="AE76">
        <v>0</v>
      </c>
      <c r="AF76" s="25"/>
      <c r="AG76">
        <f t="shared" si="5"/>
        <v>22.935707999999998</v>
      </c>
      <c r="AI76" s="35">
        <f>PXIL!M76</f>
        <v>0</v>
      </c>
      <c r="AJ76" s="35">
        <f>PXIL!S76</f>
        <v>0</v>
      </c>
      <c r="AK76" s="35">
        <f>RTM_IEX!M76</f>
        <v>0.54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13.78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9.61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0.21193199999999998</v>
      </c>
      <c r="AD77">
        <f t="shared" si="4"/>
        <v>25.018068</v>
      </c>
      <c r="AE77">
        <v>0</v>
      </c>
      <c r="AF77" s="25"/>
      <c r="AG77">
        <f t="shared" si="5"/>
        <v>25.018068</v>
      </c>
      <c r="AI77" s="35">
        <f>PXIL!M77</f>
        <v>0</v>
      </c>
      <c r="AJ77" s="35">
        <f>PXIL!S77</f>
        <v>0</v>
      </c>
      <c r="AK77" s="35">
        <f>RTM_IEX!M77</f>
        <v>1.84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13.78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5.86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0.17732399999999998</v>
      </c>
      <c r="AD78">
        <f t="shared" si="4"/>
        <v>20.932676000000001</v>
      </c>
      <c r="AE78">
        <v>0</v>
      </c>
      <c r="AF78" s="25"/>
      <c r="AG78">
        <f t="shared" si="5"/>
        <v>20.932676000000001</v>
      </c>
      <c r="AI78" s="35">
        <f>PXIL!M78</f>
        <v>0</v>
      </c>
      <c r="AJ78" s="35">
        <f>PXIL!S78</f>
        <v>0</v>
      </c>
      <c r="AK78" s="35">
        <f>RTM_IEX!M78</f>
        <v>1.47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14.46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0.18967200000000001</v>
      </c>
      <c r="AD79">
        <f t="shared" si="4"/>
        <v>22.390327999999997</v>
      </c>
      <c r="AE79">
        <v>0</v>
      </c>
      <c r="AF79" s="25"/>
      <c r="AG79">
        <f t="shared" si="5"/>
        <v>22.390327999999997</v>
      </c>
      <c r="AI79" s="35">
        <f>PXIL!M79</f>
        <v>0</v>
      </c>
      <c r="AJ79" s="35">
        <f>PXIL!S79</f>
        <v>0</v>
      </c>
      <c r="AK79" s="35">
        <f>RTM_IEX!M79</f>
        <v>8.1199999999999992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14.46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0.191856</v>
      </c>
      <c r="AD80">
        <f t="shared" si="4"/>
        <v>22.648144000000002</v>
      </c>
      <c r="AE80">
        <v>0</v>
      </c>
      <c r="AF80" s="25"/>
      <c r="AG80">
        <f t="shared" si="5"/>
        <v>22.648144000000002</v>
      </c>
      <c r="AI80" s="35">
        <f>PXIL!M80</f>
        <v>0</v>
      </c>
      <c r="AJ80" s="35">
        <f>PXIL!S80</f>
        <v>0</v>
      </c>
      <c r="AK80" s="35">
        <f>RTM_IEX!M80</f>
        <v>8.3800000000000008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14.46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0.22427999999999998</v>
      </c>
      <c r="AD81">
        <f t="shared" si="4"/>
        <v>26.475720000000003</v>
      </c>
      <c r="AE81">
        <v>0</v>
      </c>
      <c r="AF81" s="25"/>
      <c r="AG81">
        <f t="shared" si="5"/>
        <v>26.475720000000003</v>
      </c>
      <c r="AI81" s="35">
        <f>PXIL!M81</f>
        <v>0</v>
      </c>
      <c r="AJ81" s="35">
        <f>PXIL!S81</f>
        <v>0</v>
      </c>
      <c r="AK81" s="35">
        <f>RTM_IEX!M81</f>
        <v>12.24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14.46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12.34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0.22511999999999999</v>
      </c>
      <c r="AD82">
        <f t="shared" si="4"/>
        <v>26.57488</v>
      </c>
      <c r="AE82">
        <v>0</v>
      </c>
      <c r="AF82" s="25"/>
      <c r="AG82">
        <f t="shared" si="5"/>
        <v>26.57488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14.46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13.4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0.23402399999999998</v>
      </c>
      <c r="AD83">
        <f t="shared" si="4"/>
        <v>27.625975999999998</v>
      </c>
      <c r="AE83">
        <v>0</v>
      </c>
      <c r="AF83" s="25"/>
      <c r="AG83">
        <f t="shared" si="5"/>
        <v>27.625975999999998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14.46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13.4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0.23402399999999998</v>
      </c>
      <c r="AD84">
        <f t="shared" si="4"/>
        <v>27.625975999999998</v>
      </c>
      <c r="AE84">
        <v>0</v>
      </c>
      <c r="AF84" s="25"/>
      <c r="AG84">
        <f t="shared" si="5"/>
        <v>27.625975999999998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14.46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15.62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0.25267199999999995</v>
      </c>
      <c r="AD85">
        <f t="shared" si="4"/>
        <v>29.827327999999998</v>
      </c>
      <c r="AE85">
        <v>0</v>
      </c>
      <c r="AF85" s="25"/>
      <c r="AG85">
        <f t="shared" si="5"/>
        <v>29.827327999999998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14.46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14.36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0.242088</v>
      </c>
      <c r="AD86">
        <f t="shared" si="4"/>
        <v>28.577912000000001</v>
      </c>
      <c r="AE86">
        <v>0</v>
      </c>
      <c r="AF86" s="25"/>
      <c r="AG86">
        <f t="shared" si="5"/>
        <v>28.577912000000001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14.46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13.5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0.23486399999999999</v>
      </c>
      <c r="AD87">
        <f t="shared" si="4"/>
        <v>27.725135999999999</v>
      </c>
      <c r="AE87">
        <v>0</v>
      </c>
      <c r="AF87" s="25"/>
      <c r="AG87">
        <f t="shared" si="5"/>
        <v>27.725135999999999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14.46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10.8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0.21218400000000001</v>
      </c>
      <c r="AD88">
        <f t="shared" si="4"/>
        <v>25.047816000000001</v>
      </c>
      <c r="AE88">
        <v>0</v>
      </c>
      <c r="AF88" s="25"/>
      <c r="AG88">
        <f t="shared" si="5"/>
        <v>25.047816000000001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14.46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11.28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0.21621599999999999</v>
      </c>
      <c r="AD89">
        <f t="shared" si="4"/>
        <v>25.523784000000003</v>
      </c>
      <c r="AE89">
        <v>0</v>
      </c>
      <c r="AF89" s="25"/>
      <c r="AG89">
        <f t="shared" si="5"/>
        <v>25.523784000000003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14.46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8.19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0.19025999999999998</v>
      </c>
      <c r="AD90">
        <f t="shared" si="4"/>
        <v>22.45974</v>
      </c>
      <c r="AE90">
        <v>0</v>
      </c>
      <c r="AF90" s="25"/>
      <c r="AG90">
        <f t="shared" si="5"/>
        <v>22.45974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14.46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10.8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0.21218400000000001</v>
      </c>
      <c r="AD91">
        <f t="shared" si="4"/>
        <v>25.047816000000001</v>
      </c>
      <c r="AE91">
        <v>0</v>
      </c>
      <c r="AF91" s="25"/>
      <c r="AG91">
        <f t="shared" si="5"/>
        <v>25.047816000000001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14.46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11.28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0.21621599999999999</v>
      </c>
      <c r="AD92">
        <f t="shared" si="4"/>
        <v>25.523784000000003</v>
      </c>
      <c r="AE92">
        <v>0</v>
      </c>
      <c r="AF92" s="25"/>
      <c r="AG92">
        <f t="shared" si="5"/>
        <v>25.523784000000003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14.46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8.8699999999999992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0.19597199999999998</v>
      </c>
      <c r="AD93">
        <f t="shared" si="4"/>
        <v>23.134027999999997</v>
      </c>
      <c r="AE93">
        <v>0</v>
      </c>
      <c r="AF93" s="25"/>
      <c r="AG93">
        <f t="shared" si="5"/>
        <v>23.134027999999997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14.46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8.58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0.19353599999999999</v>
      </c>
      <c r="AD94">
        <f t="shared" si="4"/>
        <v>22.846463999999997</v>
      </c>
      <c r="AE94">
        <v>0</v>
      </c>
      <c r="AF94" s="25"/>
      <c r="AG94">
        <f t="shared" si="5"/>
        <v>22.846463999999997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14.46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11.57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0.21865199999999999</v>
      </c>
      <c r="AD95">
        <f t="shared" si="4"/>
        <v>25.811348000000002</v>
      </c>
      <c r="AE95">
        <v>0</v>
      </c>
      <c r="AF95" s="25"/>
      <c r="AG95">
        <f t="shared" si="5"/>
        <v>25.811348000000002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14.46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8.77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0.195132</v>
      </c>
      <c r="AD96">
        <f t="shared" si="4"/>
        <v>23.034867999999999</v>
      </c>
      <c r="AE96">
        <v>0</v>
      </c>
      <c r="AF96" s="25"/>
      <c r="AG96">
        <f t="shared" si="5"/>
        <v>23.034867999999999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14.46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11.47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0.21781199999999998</v>
      </c>
      <c r="AD97">
        <f t="shared" si="4"/>
        <v>25.712188000000001</v>
      </c>
      <c r="AE97">
        <v>0</v>
      </c>
      <c r="AF97" s="25"/>
      <c r="AG97">
        <f t="shared" si="5"/>
        <v>25.712188000000001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8.48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0.19269600000000001</v>
      </c>
      <c r="AD98">
        <f t="shared" si="4"/>
        <v>22.747304</v>
      </c>
      <c r="AE98">
        <v>0</v>
      </c>
      <c r="AF98" s="25"/>
      <c r="AG98">
        <f t="shared" si="5"/>
        <v>22.747304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0.33411999999999986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0.11328999999999999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4.5565169999999995E-3</v>
      </c>
      <c r="AD99">
        <f t="shared" si="6"/>
        <v>0.53788598300000012</v>
      </c>
      <c r="AE99">
        <f t="shared" ref="AE99:AT99" si="8">SUM(AE3:AE98)/4000</f>
        <v>0</v>
      </c>
      <c r="AG99">
        <f t="shared" si="8"/>
        <v>0.53788598300000012</v>
      </c>
      <c r="AI99">
        <f t="shared" si="8"/>
        <v>0</v>
      </c>
      <c r="AJ99">
        <f t="shared" si="8"/>
        <v>0</v>
      </c>
      <c r="AK99">
        <f t="shared" si="8"/>
        <v>8.2824999999999999E-3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8.6750000000000008E-2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45582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532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530</v>
      </c>
    </row>
    <row r="3" spans="1:18">
      <c r="A3" s="8" t="s">
        <v>45</v>
      </c>
      <c r="B3" s="15">
        <f>'[1]17'!B5</f>
        <v>125</v>
      </c>
      <c r="C3" s="16">
        <f>'[1]17'!C5</f>
        <v>0</v>
      </c>
      <c r="D3" s="16">
        <f>'[1]17'!D5</f>
        <v>205</v>
      </c>
      <c r="E3" s="16">
        <f>'[1]17'!E5</f>
        <v>0</v>
      </c>
      <c r="F3" s="15">
        <f>SUM(B3:E3)</f>
        <v>330</v>
      </c>
      <c r="G3" s="15">
        <f>'[1]17'!H5</f>
        <v>0</v>
      </c>
      <c r="H3" s="16">
        <f>'[1]17'!I5</f>
        <v>0</v>
      </c>
      <c r="I3" s="16">
        <f>'[1]17'!J5</f>
        <v>0</v>
      </c>
      <c r="J3" s="16">
        <f>'[1]17'!K5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'[1]17'!B6</f>
        <v>125</v>
      </c>
      <c r="C4" s="16">
        <f>'[1]17'!C6</f>
        <v>0</v>
      </c>
      <c r="D4" s="16">
        <f>'[1]17'!D6</f>
        <v>205</v>
      </c>
      <c r="E4" s="16">
        <f>'[1]17'!E6</f>
        <v>0</v>
      </c>
      <c r="F4" s="15">
        <f>SUM(B4:E4)</f>
        <v>330</v>
      </c>
      <c r="G4" s="15">
        <f>'[1]17'!H6</f>
        <v>0</v>
      </c>
      <c r="H4" s="16">
        <f>'[1]17'!I6</f>
        <v>0</v>
      </c>
      <c r="I4" s="16">
        <f>'[1]17'!J6</f>
        <v>0</v>
      </c>
      <c r="J4" s="16">
        <f>'[1]17'!K6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'[1]17'!B7</f>
        <v>125</v>
      </c>
      <c r="C5" s="16">
        <f>'[1]17'!C7</f>
        <v>0</v>
      </c>
      <c r="D5" s="16">
        <f>'[1]17'!D7</f>
        <v>205</v>
      </c>
      <c r="E5" s="16">
        <f>'[1]17'!E7</f>
        <v>0</v>
      </c>
      <c r="F5" s="15">
        <f t="shared" ref="F5:F68" si="6">SUM(B5:E5)</f>
        <v>330</v>
      </c>
      <c r="G5" s="15">
        <f>'[1]17'!H7</f>
        <v>0</v>
      </c>
      <c r="H5" s="16">
        <f>'[1]17'!I7</f>
        <v>0</v>
      </c>
      <c r="I5" s="16">
        <f>'[1]17'!J7</f>
        <v>0</v>
      </c>
      <c r="J5" s="16">
        <f>'[1]17'!K7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'[1]17'!B8</f>
        <v>125</v>
      </c>
      <c r="C6" s="16">
        <f>'[1]17'!C8</f>
        <v>0</v>
      </c>
      <c r="D6" s="16">
        <f>'[1]17'!D8</f>
        <v>205</v>
      </c>
      <c r="E6" s="16">
        <f>'[1]17'!E8</f>
        <v>0</v>
      </c>
      <c r="F6" s="15">
        <f t="shared" si="6"/>
        <v>330</v>
      </c>
      <c r="G6" s="15">
        <f>'[1]17'!H8</f>
        <v>0</v>
      </c>
      <c r="H6" s="16">
        <f>'[1]17'!I8</f>
        <v>0</v>
      </c>
      <c r="I6" s="16">
        <f>'[1]17'!J8</f>
        <v>0</v>
      </c>
      <c r="J6" s="16">
        <f>'[1]17'!K8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'[1]17'!B9</f>
        <v>125</v>
      </c>
      <c r="C7" s="16">
        <f>'[1]17'!C9</f>
        <v>0</v>
      </c>
      <c r="D7" s="16">
        <f>'[1]17'!D9</f>
        <v>205</v>
      </c>
      <c r="E7" s="16">
        <f>'[1]17'!E9</f>
        <v>0</v>
      </c>
      <c r="F7" s="15">
        <f t="shared" si="6"/>
        <v>330</v>
      </c>
      <c r="G7" s="15">
        <f>'[1]17'!H9</f>
        <v>0</v>
      </c>
      <c r="H7" s="16">
        <f>'[1]17'!I9</f>
        <v>0</v>
      </c>
      <c r="I7" s="16">
        <f>'[1]17'!J9</f>
        <v>0</v>
      </c>
      <c r="J7" s="16">
        <f>'[1]17'!K9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'[1]17'!B10</f>
        <v>125</v>
      </c>
      <c r="C8" s="16">
        <f>'[1]17'!C10</f>
        <v>0</v>
      </c>
      <c r="D8" s="16">
        <f>'[1]17'!D10</f>
        <v>205</v>
      </c>
      <c r="E8" s="16">
        <f>'[1]17'!E10</f>
        <v>0</v>
      </c>
      <c r="F8" s="15">
        <f t="shared" si="6"/>
        <v>330</v>
      </c>
      <c r="G8" s="15">
        <f>'[1]17'!H10</f>
        <v>0</v>
      </c>
      <c r="H8" s="16">
        <f>'[1]17'!I10</f>
        <v>0</v>
      </c>
      <c r="I8" s="16">
        <f>'[1]17'!J10</f>
        <v>0</v>
      </c>
      <c r="J8" s="16">
        <f>'[1]17'!K10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'[1]17'!B11</f>
        <v>125</v>
      </c>
      <c r="C9" s="16">
        <f>'[1]17'!C11</f>
        <v>0</v>
      </c>
      <c r="D9" s="16">
        <f>'[1]17'!D11</f>
        <v>205</v>
      </c>
      <c r="E9" s="16">
        <f>'[1]17'!E11</f>
        <v>0</v>
      </c>
      <c r="F9" s="15">
        <f t="shared" si="6"/>
        <v>330</v>
      </c>
      <c r="G9" s="15">
        <f>'[1]17'!H11</f>
        <v>0</v>
      </c>
      <c r="H9" s="16">
        <f>'[1]17'!I11</f>
        <v>0</v>
      </c>
      <c r="I9" s="16">
        <f>'[1]17'!J11</f>
        <v>0</v>
      </c>
      <c r="J9" s="16">
        <f>'[1]17'!K11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'[1]17'!B12</f>
        <v>125</v>
      </c>
      <c r="C10" s="16">
        <f>'[1]17'!C12</f>
        <v>0</v>
      </c>
      <c r="D10" s="16">
        <f>'[1]17'!D12</f>
        <v>205</v>
      </c>
      <c r="E10" s="16">
        <f>'[1]17'!E12</f>
        <v>0</v>
      </c>
      <c r="F10" s="15">
        <f t="shared" si="6"/>
        <v>330</v>
      </c>
      <c r="G10" s="15">
        <f>'[1]17'!H12</f>
        <v>0</v>
      </c>
      <c r="H10" s="16">
        <f>'[1]17'!I12</f>
        <v>0</v>
      </c>
      <c r="I10" s="16">
        <f>'[1]17'!J12</f>
        <v>0</v>
      </c>
      <c r="J10" s="16">
        <f>'[1]17'!K12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'[1]17'!B13</f>
        <v>125</v>
      </c>
      <c r="C11" s="16">
        <f>'[1]17'!C13</f>
        <v>0</v>
      </c>
      <c r="D11" s="16">
        <f>'[1]17'!D13</f>
        <v>205</v>
      </c>
      <c r="E11" s="16">
        <f>'[1]17'!E13</f>
        <v>0</v>
      </c>
      <c r="F11" s="15">
        <f t="shared" si="6"/>
        <v>330</v>
      </c>
      <c r="G11" s="15">
        <f>'[1]17'!H13</f>
        <v>0</v>
      </c>
      <c r="H11" s="16">
        <f>'[1]17'!I13</f>
        <v>0</v>
      </c>
      <c r="I11" s="16">
        <f>'[1]17'!J13</f>
        <v>0</v>
      </c>
      <c r="J11" s="16">
        <f>'[1]17'!K13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'[1]17'!B14</f>
        <v>125</v>
      </c>
      <c r="C12" s="16">
        <f>'[1]17'!C14</f>
        <v>0</v>
      </c>
      <c r="D12" s="16">
        <f>'[1]17'!D14</f>
        <v>205</v>
      </c>
      <c r="E12" s="16">
        <f>'[1]17'!E14</f>
        <v>0</v>
      </c>
      <c r="F12" s="15">
        <f t="shared" si="6"/>
        <v>330</v>
      </c>
      <c r="G12" s="15">
        <f>'[1]17'!H14</f>
        <v>0</v>
      </c>
      <c r="H12" s="16">
        <f>'[1]17'!I14</f>
        <v>0</v>
      </c>
      <c r="I12" s="16">
        <f>'[1]17'!J14</f>
        <v>0</v>
      </c>
      <c r="J12" s="16">
        <f>'[1]17'!K14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'[1]17'!B15</f>
        <v>125</v>
      </c>
      <c r="C13" s="16">
        <f>'[1]17'!C15</f>
        <v>0</v>
      </c>
      <c r="D13" s="16">
        <f>'[1]17'!D15</f>
        <v>205</v>
      </c>
      <c r="E13" s="16">
        <f>'[1]17'!E15</f>
        <v>0</v>
      </c>
      <c r="F13" s="15">
        <f t="shared" si="6"/>
        <v>330</v>
      </c>
      <c r="G13" s="15">
        <f>'[1]17'!H15</f>
        <v>0</v>
      </c>
      <c r="H13" s="16">
        <f>'[1]17'!I15</f>
        <v>0</v>
      </c>
      <c r="I13" s="16">
        <f>'[1]17'!J15</f>
        <v>0</v>
      </c>
      <c r="J13" s="16">
        <f>'[1]17'!K15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'[1]17'!B16</f>
        <v>125</v>
      </c>
      <c r="C14" s="16">
        <f>'[1]17'!C16</f>
        <v>0</v>
      </c>
      <c r="D14" s="16">
        <f>'[1]17'!D16</f>
        <v>205</v>
      </c>
      <c r="E14" s="16">
        <f>'[1]17'!E16</f>
        <v>0</v>
      </c>
      <c r="F14" s="15">
        <f t="shared" si="6"/>
        <v>330</v>
      </c>
      <c r="G14" s="15">
        <f>'[1]17'!H16</f>
        <v>0</v>
      </c>
      <c r="H14" s="16">
        <f>'[1]17'!I16</f>
        <v>0</v>
      </c>
      <c r="I14" s="16">
        <f>'[1]17'!J16</f>
        <v>0</v>
      </c>
      <c r="J14" s="16">
        <f>'[1]17'!K16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'[1]17'!B17</f>
        <v>125</v>
      </c>
      <c r="C15" s="16">
        <f>'[1]17'!C17</f>
        <v>0</v>
      </c>
      <c r="D15" s="16">
        <f>'[1]17'!D17</f>
        <v>205</v>
      </c>
      <c r="E15" s="16">
        <f>'[1]17'!E17</f>
        <v>0</v>
      </c>
      <c r="F15" s="15">
        <f t="shared" si="6"/>
        <v>330</v>
      </c>
      <c r="G15" s="15">
        <f>'[1]17'!H17</f>
        <v>0</v>
      </c>
      <c r="H15" s="16">
        <f>'[1]17'!I17</f>
        <v>0</v>
      </c>
      <c r="I15" s="16">
        <f>'[1]17'!J17</f>
        <v>0</v>
      </c>
      <c r="J15" s="16">
        <f>'[1]17'!K17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'[1]17'!B18</f>
        <v>125</v>
      </c>
      <c r="C16" s="16">
        <f>'[1]17'!C18</f>
        <v>0</v>
      </c>
      <c r="D16" s="16">
        <f>'[1]17'!D18</f>
        <v>205</v>
      </c>
      <c r="E16" s="16">
        <f>'[1]17'!E18</f>
        <v>0</v>
      </c>
      <c r="F16" s="15">
        <f t="shared" si="6"/>
        <v>330</v>
      </c>
      <c r="G16" s="15">
        <f>'[1]17'!H18</f>
        <v>0</v>
      </c>
      <c r="H16" s="16">
        <f>'[1]17'!I18</f>
        <v>0</v>
      </c>
      <c r="I16" s="16">
        <f>'[1]17'!J18</f>
        <v>0</v>
      </c>
      <c r="J16" s="16">
        <f>'[1]17'!K18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'[1]17'!B19</f>
        <v>125</v>
      </c>
      <c r="C17" s="16">
        <f>'[1]17'!C19</f>
        <v>0</v>
      </c>
      <c r="D17" s="16">
        <f>'[1]17'!D19</f>
        <v>205</v>
      </c>
      <c r="E17" s="16">
        <f>'[1]17'!E19</f>
        <v>0</v>
      </c>
      <c r="F17" s="15">
        <f t="shared" si="6"/>
        <v>330</v>
      </c>
      <c r="G17" s="15">
        <f>'[1]17'!H19</f>
        <v>0</v>
      </c>
      <c r="H17" s="16">
        <f>'[1]17'!I19</f>
        <v>0</v>
      </c>
      <c r="I17" s="16">
        <f>'[1]17'!J19</f>
        <v>0</v>
      </c>
      <c r="J17" s="16">
        <f>'[1]17'!K19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'[1]17'!B20</f>
        <v>125</v>
      </c>
      <c r="C18" s="16">
        <f>'[1]17'!C20</f>
        <v>0</v>
      </c>
      <c r="D18" s="16">
        <f>'[1]17'!D20</f>
        <v>205</v>
      </c>
      <c r="E18" s="16">
        <f>'[1]17'!E20</f>
        <v>0</v>
      </c>
      <c r="F18" s="15">
        <f t="shared" si="6"/>
        <v>330</v>
      </c>
      <c r="G18" s="15">
        <f>'[1]17'!H20</f>
        <v>0</v>
      </c>
      <c r="H18" s="16">
        <f>'[1]17'!I20</f>
        <v>0</v>
      </c>
      <c r="I18" s="16">
        <f>'[1]17'!J20</f>
        <v>0</v>
      </c>
      <c r="J18" s="16">
        <f>'[1]17'!K20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'[1]17'!B21</f>
        <v>125</v>
      </c>
      <c r="C19" s="16">
        <f>'[1]17'!C21</f>
        <v>0</v>
      </c>
      <c r="D19" s="16">
        <f>'[1]17'!D21</f>
        <v>205</v>
      </c>
      <c r="E19" s="16">
        <f>'[1]17'!E21</f>
        <v>0</v>
      </c>
      <c r="F19" s="15">
        <f t="shared" si="6"/>
        <v>330</v>
      </c>
      <c r="G19" s="15">
        <f>'[1]17'!H21</f>
        <v>0</v>
      </c>
      <c r="H19" s="16">
        <f>'[1]17'!I21</f>
        <v>0</v>
      </c>
      <c r="I19" s="16">
        <f>'[1]17'!J21</f>
        <v>0</v>
      </c>
      <c r="J19" s="16">
        <f>'[1]17'!K21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'[1]17'!B22</f>
        <v>125</v>
      </c>
      <c r="C20" s="16">
        <f>'[1]17'!C22</f>
        <v>0</v>
      </c>
      <c r="D20" s="16">
        <f>'[1]17'!D22</f>
        <v>205</v>
      </c>
      <c r="E20" s="16">
        <f>'[1]17'!E22</f>
        <v>0</v>
      </c>
      <c r="F20" s="15">
        <f t="shared" si="6"/>
        <v>330</v>
      </c>
      <c r="G20" s="15">
        <f>'[1]17'!H22</f>
        <v>0</v>
      </c>
      <c r="H20" s="16">
        <f>'[1]17'!I22</f>
        <v>0</v>
      </c>
      <c r="I20" s="16">
        <f>'[1]17'!J22</f>
        <v>0</v>
      </c>
      <c r="J20" s="16">
        <f>'[1]17'!K22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'[1]17'!B23</f>
        <v>125</v>
      </c>
      <c r="C21" s="16">
        <f>'[1]17'!C23</f>
        <v>0</v>
      </c>
      <c r="D21" s="16">
        <f>'[1]17'!D23</f>
        <v>205</v>
      </c>
      <c r="E21" s="16">
        <f>'[1]17'!E23</f>
        <v>0</v>
      </c>
      <c r="F21" s="15">
        <f t="shared" si="6"/>
        <v>330</v>
      </c>
      <c r="G21" s="15">
        <f>'[1]17'!H23</f>
        <v>0</v>
      </c>
      <c r="H21" s="16">
        <f>'[1]17'!I23</f>
        <v>0</v>
      </c>
      <c r="I21" s="16">
        <f>'[1]17'!J23</f>
        <v>0</v>
      </c>
      <c r="J21" s="16">
        <f>'[1]17'!K23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'[1]17'!B24</f>
        <v>125</v>
      </c>
      <c r="C22" s="16">
        <f>'[1]17'!C24</f>
        <v>0</v>
      </c>
      <c r="D22" s="16">
        <f>'[1]17'!D24</f>
        <v>205</v>
      </c>
      <c r="E22" s="16">
        <f>'[1]17'!E24</f>
        <v>0</v>
      </c>
      <c r="F22" s="15">
        <f t="shared" si="6"/>
        <v>330</v>
      </c>
      <c r="G22" s="15">
        <f>'[1]17'!H24</f>
        <v>0</v>
      </c>
      <c r="H22" s="16">
        <f>'[1]17'!I24</f>
        <v>0</v>
      </c>
      <c r="I22" s="16">
        <f>'[1]17'!J24</f>
        <v>0</v>
      </c>
      <c r="J22" s="16">
        <f>'[1]17'!K24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'[1]17'!B25</f>
        <v>125</v>
      </c>
      <c r="C23" s="16">
        <f>'[1]17'!C25</f>
        <v>0</v>
      </c>
      <c r="D23" s="16">
        <f>'[1]17'!D25</f>
        <v>205</v>
      </c>
      <c r="E23" s="16">
        <f>'[1]17'!E25</f>
        <v>0</v>
      </c>
      <c r="F23" s="15">
        <f t="shared" si="6"/>
        <v>330</v>
      </c>
      <c r="G23" s="15">
        <f>'[1]17'!H25</f>
        <v>0</v>
      </c>
      <c r="H23" s="16">
        <f>'[1]17'!I25</f>
        <v>0</v>
      </c>
      <c r="I23" s="16">
        <f>'[1]17'!J25</f>
        <v>0</v>
      </c>
      <c r="J23" s="16">
        <f>'[1]17'!K25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'[1]17'!B26</f>
        <v>125</v>
      </c>
      <c r="C24" s="16">
        <f>'[1]17'!C26</f>
        <v>0</v>
      </c>
      <c r="D24" s="16">
        <f>'[1]17'!D26</f>
        <v>205</v>
      </c>
      <c r="E24" s="16">
        <f>'[1]17'!E26</f>
        <v>0</v>
      </c>
      <c r="F24" s="15">
        <f t="shared" si="6"/>
        <v>330</v>
      </c>
      <c r="G24" s="15">
        <f>'[1]17'!H26</f>
        <v>0</v>
      </c>
      <c r="H24" s="16">
        <f>'[1]17'!I26</f>
        <v>0</v>
      </c>
      <c r="I24" s="16">
        <f>'[1]17'!J26</f>
        <v>0</v>
      </c>
      <c r="J24" s="16">
        <f>'[1]17'!K26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'[1]17'!B27</f>
        <v>125</v>
      </c>
      <c r="C25" s="16">
        <f>'[1]17'!C27</f>
        <v>0</v>
      </c>
      <c r="D25" s="16">
        <f>'[1]17'!D27</f>
        <v>205</v>
      </c>
      <c r="E25" s="16">
        <f>'[1]17'!E27</f>
        <v>0</v>
      </c>
      <c r="F25" s="15">
        <f t="shared" si="6"/>
        <v>330</v>
      </c>
      <c r="G25" s="15">
        <f>'[1]17'!H27</f>
        <v>0</v>
      </c>
      <c r="H25" s="16">
        <f>'[1]17'!I27</f>
        <v>0</v>
      </c>
      <c r="I25" s="16">
        <f>'[1]17'!J27</f>
        <v>0</v>
      </c>
      <c r="J25" s="16">
        <f>'[1]17'!K27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'[1]17'!B28</f>
        <v>125</v>
      </c>
      <c r="C26" s="16">
        <f>'[1]17'!C28</f>
        <v>0</v>
      </c>
      <c r="D26" s="16">
        <f>'[1]17'!D28</f>
        <v>205</v>
      </c>
      <c r="E26" s="16">
        <f>'[1]17'!E28</f>
        <v>0</v>
      </c>
      <c r="F26" s="15">
        <f t="shared" si="6"/>
        <v>330</v>
      </c>
      <c r="G26" s="15">
        <f>'[1]17'!H28</f>
        <v>0</v>
      </c>
      <c r="H26" s="16">
        <f>'[1]17'!I28</f>
        <v>0</v>
      </c>
      <c r="I26" s="16">
        <f>'[1]17'!J28</f>
        <v>0</v>
      </c>
      <c r="J26" s="16">
        <f>'[1]17'!K28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'[1]17'!B29</f>
        <v>125</v>
      </c>
      <c r="C27" s="16">
        <f>'[1]17'!C29</f>
        <v>0</v>
      </c>
      <c r="D27" s="16">
        <f>'[1]17'!D29</f>
        <v>205</v>
      </c>
      <c r="E27" s="16">
        <f>'[1]17'!E29</f>
        <v>0</v>
      </c>
      <c r="F27" s="15">
        <f t="shared" si="6"/>
        <v>330</v>
      </c>
      <c r="G27" s="15">
        <f>'[1]17'!H29</f>
        <v>0</v>
      </c>
      <c r="H27" s="16">
        <f>'[1]17'!I29</f>
        <v>0</v>
      </c>
      <c r="I27" s="16">
        <f>'[1]17'!J29</f>
        <v>0</v>
      </c>
      <c r="J27" s="16">
        <f>'[1]17'!K29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'[1]17'!B30</f>
        <v>125</v>
      </c>
      <c r="C28" s="16">
        <f>'[1]17'!C30</f>
        <v>0</v>
      </c>
      <c r="D28" s="16">
        <f>'[1]17'!D30</f>
        <v>205</v>
      </c>
      <c r="E28" s="16">
        <f>'[1]17'!E30</f>
        <v>0</v>
      </c>
      <c r="F28" s="15">
        <f t="shared" si="6"/>
        <v>330</v>
      </c>
      <c r="G28" s="15">
        <f>'[1]17'!H30</f>
        <v>0</v>
      </c>
      <c r="H28" s="16">
        <f>'[1]17'!I30</f>
        <v>0</v>
      </c>
      <c r="I28" s="16">
        <f>'[1]17'!J30</f>
        <v>0</v>
      </c>
      <c r="J28" s="16">
        <f>'[1]17'!K30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'[1]17'!B31</f>
        <v>125</v>
      </c>
      <c r="C29" s="16">
        <f>'[1]17'!C31</f>
        <v>0</v>
      </c>
      <c r="D29" s="16">
        <f>'[1]17'!D31</f>
        <v>205</v>
      </c>
      <c r="E29" s="16">
        <f>'[1]17'!E31</f>
        <v>0</v>
      </c>
      <c r="F29" s="15">
        <f t="shared" si="6"/>
        <v>330</v>
      </c>
      <c r="G29" s="15">
        <f>'[1]17'!H31</f>
        <v>0</v>
      </c>
      <c r="H29" s="16">
        <f>'[1]17'!I31</f>
        <v>0</v>
      </c>
      <c r="I29" s="16">
        <f>'[1]17'!J31</f>
        <v>0</v>
      </c>
      <c r="J29" s="16">
        <f>'[1]17'!K31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'[1]17'!B32</f>
        <v>125</v>
      </c>
      <c r="C30" s="16">
        <f>'[1]17'!C32</f>
        <v>0</v>
      </c>
      <c r="D30" s="16">
        <f>'[1]17'!D32</f>
        <v>205</v>
      </c>
      <c r="E30" s="16">
        <f>'[1]17'!E32</f>
        <v>0</v>
      </c>
      <c r="F30" s="15">
        <f t="shared" si="6"/>
        <v>330</v>
      </c>
      <c r="G30" s="15">
        <f>'[1]17'!H32</f>
        <v>0</v>
      </c>
      <c r="H30" s="16">
        <f>'[1]17'!I32</f>
        <v>0</v>
      </c>
      <c r="I30" s="16">
        <f>'[1]17'!J32</f>
        <v>0</v>
      </c>
      <c r="J30" s="16">
        <f>'[1]17'!K32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'[1]17'!B33</f>
        <v>125</v>
      </c>
      <c r="C31" s="16">
        <f>'[1]17'!C33</f>
        <v>0</v>
      </c>
      <c r="D31" s="16">
        <f>'[1]17'!D33</f>
        <v>205</v>
      </c>
      <c r="E31" s="16">
        <f>'[1]17'!E33</f>
        <v>0</v>
      </c>
      <c r="F31" s="15">
        <f t="shared" si="6"/>
        <v>330</v>
      </c>
      <c r="G31" s="15">
        <f>'[1]17'!H33</f>
        <v>0</v>
      </c>
      <c r="H31" s="16">
        <f>'[1]17'!I33</f>
        <v>0</v>
      </c>
      <c r="I31" s="16">
        <f>'[1]17'!J33</f>
        <v>0</v>
      </c>
      <c r="J31" s="16">
        <f>'[1]17'!K33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'[1]17'!B34</f>
        <v>125</v>
      </c>
      <c r="C32" s="16">
        <f>'[1]17'!C34</f>
        <v>0</v>
      </c>
      <c r="D32" s="16">
        <f>'[1]17'!D34</f>
        <v>205</v>
      </c>
      <c r="E32" s="16">
        <f>'[1]17'!E34</f>
        <v>0</v>
      </c>
      <c r="F32" s="15">
        <f t="shared" si="6"/>
        <v>330</v>
      </c>
      <c r="G32" s="15">
        <f>'[1]17'!H34</f>
        <v>0</v>
      </c>
      <c r="H32" s="16">
        <f>'[1]17'!I34</f>
        <v>0</v>
      </c>
      <c r="I32" s="16">
        <f>'[1]17'!J34</f>
        <v>0</v>
      </c>
      <c r="J32" s="16">
        <f>'[1]17'!K34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'[1]17'!B35</f>
        <v>125</v>
      </c>
      <c r="C33" s="16">
        <f>'[1]17'!C35</f>
        <v>0</v>
      </c>
      <c r="D33" s="16">
        <f>'[1]17'!D35</f>
        <v>205</v>
      </c>
      <c r="E33" s="16">
        <f>'[1]17'!E35</f>
        <v>0</v>
      </c>
      <c r="F33" s="15">
        <f t="shared" si="6"/>
        <v>330</v>
      </c>
      <c r="G33" s="15">
        <f>'[1]17'!H35</f>
        <v>0</v>
      </c>
      <c r="H33" s="16">
        <f>'[1]17'!I35</f>
        <v>0</v>
      </c>
      <c r="I33" s="16">
        <f>'[1]17'!J35</f>
        <v>0</v>
      </c>
      <c r="J33" s="16">
        <f>'[1]17'!K35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'[1]17'!B36</f>
        <v>125</v>
      </c>
      <c r="C34" s="16">
        <f>'[1]17'!C36</f>
        <v>0</v>
      </c>
      <c r="D34" s="16">
        <f>'[1]17'!D36</f>
        <v>205</v>
      </c>
      <c r="E34" s="16">
        <f>'[1]17'!E36</f>
        <v>0</v>
      </c>
      <c r="F34" s="15">
        <f t="shared" si="6"/>
        <v>330</v>
      </c>
      <c r="G34" s="15">
        <f>'[1]17'!H36</f>
        <v>0</v>
      </c>
      <c r="H34" s="16">
        <f>'[1]17'!I36</f>
        <v>0</v>
      </c>
      <c r="I34" s="16">
        <f>'[1]17'!J36</f>
        <v>0</v>
      </c>
      <c r="J34" s="16">
        <f>'[1]17'!K36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'[1]17'!B37</f>
        <v>125</v>
      </c>
      <c r="C35" s="16">
        <f>'[1]17'!C37</f>
        <v>0</v>
      </c>
      <c r="D35" s="16">
        <f>'[1]17'!D37</f>
        <v>205</v>
      </c>
      <c r="E35" s="16">
        <f>'[1]17'!E37</f>
        <v>0</v>
      </c>
      <c r="F35" s="15">
        <f t="shared" si="6"/>
        <v>330</v>
      </c>
      <c r="G35" s="15">
        <f>'[1]17'!H37</f>
        <v>0</v>
      </c>
      <c r="H35" s="16">
        <f>'[1]17'!I37</f>
        <v>0</v>
      </c>
      <c r="I35" s="16">
        <f>'[1]17'!J37</f>
        <v>0</v>
      </c>
      <c r="J35" s="16">
        <f>'[1]17'!K37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'[1]17'!B38</f>
        <v>125</v>
      </c>
      <c r="C36" s="16">
        <f>'[1]17'!C38</f>
        <v>0</v>
      </c>
      <c r="D36" s="16">
        <f>'[1]17'!D38</f>
        <v>205</v>
      </c>
      <c r="E36" s="16">
        <f>'[1]17'!E38</f>
        <v>0</v>
      </c>
      <c r="F36" s="15">
        <f t="shared" si="6"/>
        <v>330</v>
      </c>
      <c r="G36" s="15">
        <f>'[1]17'!H38</f>
        <v>0</v>
      </c>
      <c r="H36" s="16">
        <f>'[1]17'!I38</f>
        <v>0</v>
      </c>
      <c r="I36" s="16">
        <f>'[1]17'!J38</f>
        <v>0</v>
      </c>
      <c r="J36" s="16">
        <f>'[1]17'!K38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'[1]17'!B39</f>
        <v>125</v>
      </c>
      <c r="C37" s="16">
        <f>'[1]17'!C39</f>
        <v>0</v>
      </c>
      <c r="D37" s="16">
        <f>'[1]17'!D39</f>
        <v>205</v>
      </c>
      <c r="E37" s="16">
        <f>'[1]17'!E39</f>
        <v>0</v>
      </c>
      <c r="F37" s="15">
        <f t="shared" si="6"/>
        <v>330</v>
      </c>
      <c r="G37" s="15">
        <f>'[1]17'!H39</f>
        <v>0</v>
      </c>
      <c r="H37" s="16">
        <f>'[1]17'!I39</f>
        <v>0</v>
      </c>
      <c r="I37" s="16">
        <f>'[1]17'!J39</f>
        <v>0</v>
      </c>
      <c r="J37" s="16">
        <f>'[1]17'!K39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'[1]17'!B40</f>
        <v>125</v>
      </c>
      <c r="C38" s="16">
        <f>'[1]17'!C40</f>
        <v>0</v>
      </c>
      <c r="D38" s="16">
        <f>'[1]17'!D40</f>
        <v>205</v>
      </c>
      <c r="E38" s="16">
        <f>'[1]17'!E40</f>
        <v>0</v>
      </c>
      <c r="F38" s="15">
        <f t="shared" si="6"/>
        <v>330</v>
      </c>
      <c r="G38" s="15">
        <f>'[1]17'!H40</f>
        <v>0</v>
      </c>
      <c r="H38" s="16">
        <f>'[1]17'!I40</f>
        <v>0</v>
      </c>
      <c r="I38" s="16">
        <f>'[1]17'!J40</f>
        <v>0</v>
      </c>
      <c r="J38" s="16">
        <f>'[1]17'!K40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'[1]17'!B41</f>
        <v>125</v>
      </c>
      <c r="C39" s="16">
        <f>'[1]17'!C41</f>
        <v>0</v>
      </c>
      <c r="D39" s="16">
        <f>'[1]17'!D41</f>
        <v>205</v>
      </c>
      <c r="E39" s="16">
        <f>'[1]17'!E41</f>
        <v>0</v>
      </c>
      <c r="F39" s="15">
        <f t="shared" si="6"/>
        <v>330</v>
      </c>
      <c r="G39" s="15">
        <f>'[1]17'!H41</f>
        <v>0</v>
      </c>
      <c r="H39" s="16">
        <f>'[1]17'!I41</f>
        <v>0</v>
      </c>
      <c r="I39" s="16">
        <f>'[1]17'!J41</f>
        <v>0</v>
      </c>
      <c r="J39" s="16">
        <f>'[1]17'!K41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'[1]17'!B42</f>
        <v>125</v>
      </c>
      <c r="C40" s="16">
        <f>'[1]17'!C42</f>
        <v>0</v>
      </c>
      <c r="D40" s="16">
        <f>'[1]17'!D42</f>
        <v>205</v>
      </c>
      <c r="E40" s="16">
        <f>'[1]17'!E42</f>
        <v>0</v>
      </c>
      <c r="F40" s="15">
        <f t="shared" si="6"/>
        <v>330</v>
      </c>
      <c r="G40" s="15">
        <f>'[1]17'!H42</f>
        <v>0</v>
      </c>
      <c r="H40" s="16">
        <f>'[1]17'!I42</f>
        <v>0</v>
      </c>
      <c r="I40" s="16">
        <f>'[1]17'!J42</f>
        <v>0</v>
      </c>
      <c r="J40" s="16">
        <f>'[1]17'!K42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'[1]17'!B43</f>
        <v>125</v>
      </c>
      <c r="C41" s="16">
        <f>'[1]17'!C43</f>
        <v>0</v>
      </c>
      <c r="D41" s="16">
        <f>'[1]17'!D43</f>
        <v>205</v>
      </c>
      <c r="E41" s="16">
        <f>'[1]17'!E43</f>
        <v>0</v>
      </c>
      <c r="F41" s="15">
        <f t="shared" si="6"/>
        <v>330</v>
      </c>
      <c r="G41" s="15">
        <f>'[1]17'!H43</f>
        <v>0</v>
      </c>
      <c r="H41" s="16">
        <f>'[1]17'!I43</f>
        <v>0</v>
      </c>
      <c r="I41" s="16">
        <f>'[1]17'!J43</f>
        <v>0</v>
      </c>
      <c r="J41" s="16">
        <f>'[1]17'!K43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'[1]17'!B44</f>
        <v>125</v>
      </c>
      <c r="C42" s="16">
        <f>'[1]17'!C44</f>
        <v>0</v>
      </c>
      <c r="D42" s="16">
        <f>'[1]17'!D44</f>
        <v>205</v>
      </c>
      <c r="E42" s="16">
        <f>'[1]17'!E44</f>
        <v>0</v>
      </c>
      <c r="F42" s="15">
        <f t="shared" si="6"/>
        <v>330</v>
      </c>
      <c r="G42" s="15">
        <f>'[1]17'!H44</f>
        <v>0</v>
      </c>
      <c r="H42" s="16">
        <f>'[1]17'!I44</f>
        <v>0</v>
      </c>
      <c r="I42" s="16">
        <f>'[1]17'!J44</f>
        <v>0</v>
      </c>
      <c r="J42" s="16">
        <f>'[1]17'!K44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'[1]17'!B45</f>
        <v>125</v>
      </c>
      <c r="C43" s="16">
        <f>'[1]17'!C45</f>
        <v>0</v>
      </c>
      <c r="D43" s="16">
        <f>'[1]17'!D45</f>
        <v>205</v>
      </c>
      <c r="E43" s="16">
        <f>'[1]17'!E45</f>
        <v>0</v>
      </c>
      <c r="F43" s="15">
        <f t="shared" si="6"/>
        <v>330</v>
      </c>
      <c r="G43" s="15">
        <f>'[1]17'!H45</f>
        <v>0</v>
      </c>
      <c r="H43" s="16">
        <f>'[1]17'!I45</f>
        <v>0</v>
      </c>
      <c r="I43" s="16">
        <f>'[1]17'!J45</f>
        <v>0</v>
      </c>
      <c r="J43" s="16">
        <f>'[1]17'!K45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'[1]17'!B46</f>
        <v>125</v>
      </c>
      <c r="C44" s="16">
        <f>'[1]17'!C46</f>
        <v>0</v>
      </c>
      <c r="D44" s="16">
        <f>'[1]17'!D46</f>
        <v>205</v>
      </c>
      <c r="E44" s="16">
        <f>'[1]17'!E46</f>
        <v>0</v>
      </c>
      <c r="F44" s="15">
        <f t="shared" si="6"/>
        <v>330</v>
      </c>
      <c r="G44" s="15">
        <f>'[1]17'!H46</f>
        <v>0</v>
      </c>
      <c r="H44" s="16">
        <f>'[1]17'!I46</f>
        <v>0</v>
      </c>
      <c r="I44" s="16">
        <f>'[1]17'!J46</f>
        <v>0</v>
      </c>
      <c r="J44" s="16">
        <f>'[1]17'!K46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'[1]17'!B47</f>
        <v>125</v>
      </c>
      <c r="C45" s="16">
        <f>'[1]17'!C47</f>
        <v>0</v>
      </c>
      <c r="D45" s="16">
        <f>'[1]17'!D47</f>
        <v>205</v>
      </c>
      <c r="E45" s="16">
        <f>'[1]17'!E47</f>
        <v>0</v>
      </c>
      <c r="F45" s="15">
        <f t="shared" si="6"/>
        <v>330</v>
      </c>
      <c r="G45" s="15">
        <f>'[1]17'!H47</f>
        <v>0</v>
      </c>
      <c r="H45" s="16">
        <f>'[1]17'!I47</f>
        <v>0</v>
      </c>
      <c r="I45" s="16">
        <f>'[1]17'!J47</f>
        <v>0</v>
      </c>
      <c r="J45" s="16">
        <f>'[1]17'!K47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'[1]17'!B48</f>
        <v>125</v>
      </c>
      <c r="C46" s="16">
        <f>'[1]17'!C48</f>
        <v>0</v>
      </c>
      <c r="D46" s="16">
        <f>'[1]17'!D48</f>
        <v>205</v>
      </c>
      <c r="E46" s="16">
        <f>'[1]17'!E48</f>
        <v>0</v>
      </c>
      <c r="F46" s="15">
        <f t="shared" si="6"/>
        <v>330</v>
      </c>
      <c r="G46" s="15">
        <f>'[1]17'!H48</f>
        <v>0</v>
      </c>
      <c r="H46" s="16">
        <f>'[1]17'!I48</f>
        <v>0</v>
      </c>
      <c r="I46" s="16">
        <f>'[1]17'!J48</f>
        <v>0</v>
      </c>
      <c r="J46" s="16">
        <f>'[1]17'!K48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'[1]17'!B49</f>
        <v>125</v>
      </c>
      <c r="C47" s="16">
        <f>'[1]17'!C49</f>
        <v>0</v>
      </c>
      <c r="D47" s="16">
        <f>'[1]17'!D49</f>
        <v>205</v>
      </c>
      <c r="E47" s="16">
        <f>'[1]17'!E49</f>
        <v>0</v>
      </c>
      <c r="F47" s="15">
        <f t="shared" si="6"/>
        <v>330</v>
      </c>
      <c r="G47" s="15">
        <f>'[1]17'!H49</f>
        <v>0</v>
      </c>
      <c r="H47" s="16">
        <f>'[1]17'!I49</f>
        <v>0</v>
      </c>
      <c r="I47" s="16">
        <f>'[1]17'!J49</f>
        <v>0</v>
      </c>
      <c r="J47" s="16">
        <f>'[1]17'!K49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'[1]17'!B50</f>
        <v>125</v>
      </c>
      <c r="C48" s="16">
        <f>'[1]17'!C50</f>
        <v>0</v>
      </c>
      <c r="D48" s="16">
        <f>'[1]17'!D50</f>
        <v>205</v>
      </c>
      <c r="E48" s="16">
        <f>'[1]17'!E50</f>
        <v>0</v>
      </c>
      <c r="F48" s="15">
        <f t="shared" si="6"/>
        <v>330</v>
      </c>
      <c r="G48" s="15">
        <f>'[1]17'!H50</f>
        <v>0</v>
      </c>
      <c r="H48" s="16">
        <f>'[1]17'!I50</f>
        <v>0</v>
      </c>
      <c r="I48" s="16">
        <f>'[1]17'!J50</f>
        <v>0</v>
      </c>
      <c r="J48" s="16">
        <f>'[1]17'!K50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'[1]17'!B51</f>
        <v>125</v>
      </c>
      <c r="C49" s="16">
        <f>'[1]17'!C51</f>
        <v>0</v>
      </c>
      <c r="D49" s="16">
        <f>'[1]17'!D51</f>
        <v>205</v>
      </c>
      <c r="E49" s="16">
        <f>'[1]17'!E51</f>
        <v>0</v>
      </c>
      <c r="F49" s="15">
        <f t="shared" si="6"/>
        <v>330</v>
      </c>
      <c r="G49" s="15">
        <f>'[1]17'!H51</f>
        <v>0</v>
      </c>
      <c r="H49" s="16">
        <f>'[1]17'!I51</f>
        <v>0</v>
      </c>
      <c r="I49" s="16">
        <f>'[1]17'!J51</f>
        <v>0</v>
      </c>
      <c r="J49" s="16">
        <f>'[1]17'!K51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'[1]17'!B52</f>
        <v>125</v>
      </c>
      <c r="C50" s="16">
        <f>'[1]17'!C52</f>
        <v>0</v>
      </c>
      <c r="D50" s="16">
        <f>'[1]17'!D52</f>
        <v>205</v>
      </c>
      <c r="E50" s="16">
        <f>'[1]17'!E52</f>
        <v>0</v>
      </c>
      <c r="F50" s="15">
        <f t="shared" si="6"/>
        <v>330</v>
      </c>
      <c r="G50" s="15">
        <f>'[1]17'!H52</f>
        <v>0</v>
      </c>
      <c r="H50" s="16">
        <f>'[1]17'!I52</f>
        <v>0</v>
      </c>
      <c r="I50" s="16">
        <f>'[1]17'!J52</f>
        <v>0</v>
      </c>
      <c r="J50" s="16">
        <f>'[1]17'!K52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'[1]17'!B53</f>
        <v>125</v>
      </c>
      <c r="C51" s="16">
        <f>'[1]17'!C53</f>
        <v>0</v>
      </c>
      <c r="D51" s="16">
        <f>'[1]17'!D53</f>
        <v>205</v>
      </c>
      <c r="E51" s="16">
        <f>'[1]17'!E53</f>
        <v>0</v>
      </c>
      <c r="F51" s="15">
        <f t="shared" si="6"/>
        <v>330</v>
      </c>
      <c r="G51" s="15">
        <f>'[1]17'!H53</f>
        <v>0</v>
      </c>
      <c r="H51" s="16">
        <f>'[1]17'!I53</f>
        <v>0</v>
      </c>
      <c r="I51" s="16">
        <f>'[1]17'!J53</f>
        <v>0</v>
      </c>
      <c r="J51" s="16">
        <f>'[1]17'!K53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'[1]17'!B54</f>
        <v>125</v>
      </c>
      <c r="C52" s="16">
        <f>'[1]17'!C54</f>
        <v>0</v>
      </c>
      <c r="D52" s="16">
        <f>'[1]17'!D54</f>
        <v>205</v>
      </c>
      <c r="E52" s="16">
        <f>'[1]17'!E54</f>
        <v>0</v>
      </c>
      <c r="F52" s="15">
        <f t="shared" si="6"/>
        <v>330</v>
      </c>
      <c r="G52" s="15">
        <f>'[1]17'!H54</f>
        <v>0</v>
      </c>
      <c r="H52" s="16">
        <f>'[1]17'!I54</f>
        <v>0</v>
      </c>
      <c r="I52" s="16">
        <f>'[1]17'!J54</f>
        <v>0</v>
      </c>
      <c r="J52" s="16">
        <f>'[1]17'!K54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'[1]17'!B55</f>
        <v>125</v>
      </c>
      <c r="C53" s="16">
        <f>'[1]17'!C55</f>
        <v>0</v>
      </c>
      <c r="D53" s="16">
        <f>'[1]17'!D55</f>
        <v>205</v>
      </c>
      <c r="E53" s="16">
        <f>'[1]17'!E55</f>
        <v>0</v>
      </c>
      <c r="F53" s="15">
        <f t="shared" si="6"/>
        <v>330</v>
      </c>
      <c r="G53" s="15">
        <f>'[1]17'!H55</f>
        <v>0</v>
      </c>
      <c r="H53" s="16">
        <f>'[1]17'!I55</f>
        <v>0</v>
      </c>
      <c r="I53" s="16">
        <f>'[1]17'!J55</f>
        <v>0</v>
      </c>
      <c r="J53" s="16">
        <f>'[1]17'!K55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'[1]17'!B56</f>
        <v>125</v>
      </c>
      <c r="C54" s="16">
        <f>'[1]17'!C56</f>
        <v>0</v>
      </c>
      <c r="D54" s="16">
        <f>'[1]17'!D56</f>
        <v>205</v>
      </c>
      <c r="E54" s="16">
        <f>'[1]17'!E56</f>
        <v>0</v>
      </c>
      <c r="F54" s="15">
        <f t="shared" si="6"/>
        <v>330</v>
      </c>
      <c r="G54" s="15">
        <f>'[1]17'!H56</f>
        <v>0</v>
      </c>
      <c r="H54" s="16">
        <f>'[1]17'!I56</f>
        <v>0</v>
      </c>
      <c r="I54" s="16">
        <f>'[1]17'!J56</f>
        <v>0</v>
      </c>
      <c r="J54" s="16">
        <f>'[1]17'!K56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'[1]17'!B57</f>
        <v>125</v>
      </c>
      <c r="C55" s="16">
        <f>'[1]17'!C57</f>
        <v>0</v>
      </c>
      <c r="D55" s="16">
        <f>'[1]17'!D57</f>
        <v>205</v>
      </c>
      <c r="E55" s="16">
        <f>'[1]17'!E57</f>
        <v>0</v>
      </c>
      <c r="F55" s="15">
        <f t="shared" si="6"/>
        <v>330</v>
      </c>
      <c r="G55" s="15">
        <f>'[1]17'!H57</f>
        <v>0</v>
      </c>
      <c r="H55" s="16">
        <f>'[1]17'!I57</f>
        <v>0</v>
      </c>
      <c r="I55" s="16">
        <f>'[1]17'!J57</f>
        <v>0</v>
      </c>
      <c r="J55" s="16">
        <f>'[1]17'!K57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'[1]17'!B58</f>
        <v>125</v>
      </c>
      <c r="C56" s="16">
        <f>'[1]17'!C58</f>
        <v>0</v>
      </c>
      <c r="D56" s="16">
        <f>'[1]17'!D58</f>
        <v>205</v>
      </c>
      <c r="E56" s="16">
        <f>'[1]17'!E58</f>
        <v>0</v>
      </c>
      <c r="F56" s="15">
        <f t="shared" si="6"/>
        <v>330</v>
      </c>
      <c r="G56" s="15">
        <f>'[1]17'!H58</f>
        <v>0</v>
      </c>
      <c r="H56" s="16">
        <f>'[1]17'!I58</f>
        <v>0</v>
      </c>
      <c r="I56" s="16">
        <f>'[1]17'!J58</f>
        <v>0</v>
      </c>
      <c r="J56" s="16">
        <f>'[1]17'!K58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'[1]17'!B59</f>
        <v>125</v>
      </c>
      <c r="C57" s="16">
        <f>'[1]17'!C59</f>
        <v>0</v>
      </c>
      <c r="D57" s="16">
        <f>'[1]17'!D59</f>
        <v>205</v>
      </c>
      <c r="E57" s="16">
        <f>'[1]17'!E59</f>
        <v>0</v>
      </c>
      <c r="F57" s="15">
        <f t="shared" si="6"/>
        <v>330</v>
      </c>
      <c r="G57" s="15">
        <f>'[1]17'!H59</f>
        <v>0</v>
      </c>
      <c r="H57" s="16">
        <f>'[1]17'!I59</f>
        <v>0</v>
      </c>
      <c r="I57" s="16">
        <f>'[1]17'!J59</f>
        <v>0</v>
      </c>
      <c r="J57" s="16">
        <f>'[1]17'!K59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'[1]17'!B60</f>
        <v>125</v>
      </c>
      <c r="C58" s="16">
        <f>'[1]17'!C60</f>
        <v>0</v>
      </c>
      <c r="D58" s="16">
        <f>'[1]17'!D60</f>
        <v>205</v>
      </c>
      <c r="E58" s="16">
        <f>'[1]17'!E60</f>
        <v>0</v>
      </c>
      <c r="F58" s="15">
        <f t="shared" si="6"/>
        <v>330</v>
      </c>
      <c r="G58" s="15">
        <f>'[1]17'!H60</f>
        <v>0</v>
      </c>
      <c r="H58" s="16">
        <f>'[1]17'!I60</f>
        <v>0</v>
      </c>
      <c r="I58" s="16">
        <f>'[1]17'!J60</f>
        <v>0</v>
      </c>
      <c r="J58" s="16">
        <f>'[1]17'!K60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'[1]17'!B61</f>
        <v>125</v>
      </c>
      <c r="C59" s="16">
        <f>'[1]17'!C61</f>
        <v>0</v>
      </c>
      <c r="D59" s="16">
        <f>'[1]17'!D61</f>
        <v>205</v>
      </c>
      <c r="E59" s="16">
        <f>'[1]17'!E61</f>
        <v>0</v>
      </c>
      <c r="F59" s="15">
        <f t="shared" si="6"/>
        <v>330</v>
      </c>
      <c r="G59" s="15">
        <f>'[1]17'!H61</f>
        <v>0</v>
      </c>
      <c r="H59" s="16">
        <f>'[1]17'!I61</f>
        <v>0</v>
      </c>
      <c r="I59" s="16">
        <f>'[1]17'!J61</f>
        <v>0</v>
      </c>
      <c r="J59" s="16">
        <f>'[1]17'!K61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'[1]17'!B62</f>
        <v>125</v>
      </c>
      <c r="C60" s="16">
        <f>'[1]17'!C62</f>
        <v>0</v>
      </c>
      <c r="D60" s="16">
        <f>'[1]17'!D62</f>
        <v>205</v>
      </c>
      <c r="E60" s="16">
        <f>'[1]17'!E62</f>
        <v>0</v>
      </c>
      <c r="F60" s="15">
        <f t="shared" si="6"/>
        <v>330</v>
      </c>
      <c r="G60" s="15">
        <f>'[1]17'!H62</f>
        <v>0</v>
      </c>
      <c r="H60" s="16">
        <f>'[1]17'!I62</f>
        <v>0</v>
      </c>
      <c r="I60" s="16">
        <f>'[1]17'!J62</f>
        <v>0</v>
      </c>
      <c r="J60" s="16">
        <f>'[1]17'!K62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'[1]17'!B63</f>
        <v>125</v>
      </c>
      <c r="C61" s="16">
        <f>'[1]17'!C63</f>
        <v>0</v>
      </c>
      <c r="D61" s="16">
        <f>'[1]17'!D63</f>
        <v>205</v>
      </c>
      <c r="E61" s="16">
        <f>'[1]17'!E63</f>
        <v>0</v>
      </c>
      <c r="F61" s="15">
        <f t="shared" si="6"/>
        <v>330</v>
      </c>
      <c r="G61" s="15">
        <f>'[1]17'!H63</f>
        <v>0</v>
      </c>
      <c r="H61" s="16">
        <f>'[1]17'!I63</f>
        <v>0</v>
      </c>
      <c r="I61" s="16">
        <f>'[1]17'!J63</f>
        <v>0</v>
      </c>
      <c r="J61" s="16">
        <f>'[1]17'!K63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'[1]17'!B64</f>
        <v>125</v>
      </c>
      <c r="C62" s="16">
        <f>'[1]17'!C64</f>
        <v>0</v>
      </c>
      <c r="D62" s="16">
        <f>'[1]17'!D64</f>
        <v>205</v>
      </c>
      <c r="E62" s="16">
        <f>'[1]17'!E64</f>
        <v>0</v>
      </c>
      <c r="F62" s="15">
        <f t="shared" si="6"/>
        <v>330</v>
      </c>
      <c r="G62" s="15">
        <f>'[1]17'!H64</f>
        <v>0</v>
      </c>
      <c r="H62" s="16">
        <f>'[1]17'!I64</f>
        <v>0</v>
      </c>
      <c r="I62" s="16">
        <f>'[1]17'!J64</f>
        <v>0</v>
      </c>
      <c r="J62" s="16">
        <f>'[1]17'!K64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'[1]17'!B65</f>
        <v>125</v>
      </c>
      <c r="C63" s="16">
        <f>'[1]17'!C65</f>
        <v>0</v>
      </c>
      <c r="D63" s="16">
        <f>'[1]17'!D65</f>
        <v>205</v>
      </c>
      <c r="E63" s="16">
        <f>'[1]17'!E65</f>
        <v>0</v>
      </c>
      <c r="F63" s="15">
        <f t="shared" si="6"/>
        <v>330</v>
      </c>
      <c r="G63" s="15">
        <f>'[1]17'!H65</f>
        <v>0</v>
      </c>
      <c r="H63" s="16">
        <f>'[1]17'!I65</f>
        <v>0</v>
      </c>
      <c r="I63" s="16">
        <f>'[1]17'!J65</f>
        <v>0</v>
      </c>
      <c r="J63" s="16">
        <f>'[1]17'!K65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'[1]17'!B66</f>
        <v>125</v>
      </c>
      <c r="C64" s="16">
        <f>'[1]17'!C66</f>
        <v>0</v>
      </c>
      <c r="D64" s="16">
        <f>'[1]17'!D66</f>
        <v>205</v>
      </c>
      <c r="E64" s="16">
        <f>'[1]17'!E66</f>
        <v>0</v>
      </c>
      <c r="F64" s="15">
        <f t="shared" si="6"/>
        <v>330</v>
      </c>
      <c r="G64" s="15">
        <f>'[1]17'!H66</f>
        <v>0</v>
      </c>
      <c r="H64" s="16">
        <f>'[1]17'!I66</f>
        <v>0</v>
      </c>
      <c r="I64" s="16">
        <f>'[1]17'!J66</f>
        <v>0</v>
      </c>
      <c r="J64" s="16">
        <f>'[1]17'!K66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'[1]17'!B67</f>
        <v>125</v>
      </c>
      <c r="C65" s="16">
        <f>'[1]17'!C67</f>
        <v>0</v>
      </c>
      <c r="D65" s="16">
        <f>'[1]17'!D67</f>
        <v>205</v>
      </c>
      <c r="E65" s="16">
        <f>'[1]17'!E67</f>
        <v>0</v>
      </c>
      <c r="F65" s="15">
        <f t="shared" si="6"/>
        <v>330</v>
      </c>
      <c r="G65" s="15">
        <f>'[1]17'!H67</f>
        <v>0</v>
      </c>
      <c r="H65" s="16">
        <f>'[1]17'!I67</f>
        <v>0</v>
      </c>
      <c r="I65" s="16">
        <f>'[1]17'!J67</f>
        <v>0</v>
      </c>
      <c r="J65" s="16">
        <f>'[1]17'!K67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'[1]17'!B68</f>
        <v>125</v>
      </c>
      <c r="C66" s="16">
        <f>'[1]17'!C68</f>
        <v>0</v>
      </c>
      <c r="D66" s="16">
        <f>'[1]17'!D68</f>
        <v>205</v>
      </c>
      <c r="E66" s="16">
        <f>'[1]17'!E68</f>
        <v>0</v>
      </c>
      <c r="F66" s="15">
        <f t="shared" si="6"/>
        <v>330</v>
      </c>
      <c r="G66" s="15">
        <f>'[1]17'!H68</f>
        <v>0</v>
      </c>
      <c r="H66" s="16">
        <f>'[1]17'!I68</f>
        <v>0</v>
      </c>
      <c r="I66" s="16">
        <f>'[1]17'!J68</f>
        <v>0</v>
      </c>
      <c r="J66" s="16">
        <f>'[1]17'!K68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'[1]17'!B69</f>
        <v>125</v>
      </c>
      <c r="C67" s="16">
        <f>'[1]17'!C69</f>
        <v>0</v>
      </c>
      <c r="D67" s="16">
        <f>'[1]17'!D69</f>
        <v>205</v>
      </c>
      <c r="E67" s="16">
        <f>'[1]17'!E69</f>
        <v>0</v>
      </c>
      <c r="F67" s="15">
        <f t="shared" si="6"/>
        <v>330</v>
      </c>
      <c r="G67" s="15">
        <f>'[1]17'!H69</f>
        <v>0</v>
      </c>
      <c r="H67" s="16">
        <f>'[1]17'!I69</f>
        <v>0</v>
      </c>
      <c r="I67" s="16">
        <f>'[1]17'!J69</f>
        <v>0</v>
      </c>
      <c r="J67" s="16">
        <f>'[1]17'!K69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'[1]17'!B70</f>
        <v>125</v>
      </c>
      <c r="C68" s="16">
        <f>'[1]17'!C70</f>
        <v>0</v>
      </c>
      <c r="D68" s="16">
        <f>'[1]17'!D70</f>
        <v>205</v>
      </c>
      <c r="E68" s="16">
        <f>'[1]17'!E70</f>
        <v>0</v>
      </c>
      <c r="F68" s="15">
        <f t="shared" si="6"/>
        <v>330</v>
      </c>
      <c r="G68" s="15">
        <f>'[1]17'!H70</f>
        <v>0</v>
      </c>
      <c r="H68" s="16">
        <f>'[1]17'!I70</f>
        <v>0</v>
      </c>
      <c r="I68" s="16">
        <f>'[1]17'!J70</f>
        <v>0</v>
      </c>
      <c r="J68" s="16">
        <f>'[1]17'!K70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'[1]17'!B71</f>
        <v>125</v>
      </c>
      <c r="C69" s="16">
        <f>'[1]17'!C71</f>
        <v>0</v>
      </c>
      <c r="D69" s="16">
        <f>'[1]17'!D71</f>
        <v>205</v>
      </c>
      <c r="E69" s="16">
        <f>'[1]17'!E71</f>
        <v>0</v>
      </c>
      <c r="F69" s="15">
        <f t="shared" ref="F69:F98" si="17">SUM(B69:E69)</f>
        <v>330</v>
      </c>
      <c r="G69" s="15">
        <f>'[1]17'!H71</f>
        <v>0</v>
      </c>
      <c r="H69" s="16">
        <f>'[1]17'!I71</f>
        <v>0</v>
      </c>
      <c r="I69" s="16">
        <f>'[1]17'!J71</f>
        <v>0</v>
      </c>
      <c r="J69" s="16">
        <f>'[1]17'!K71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'[1]17'!B72</f>
        <v>125</v>
      </c>
      <c r="C70" s="16">
        <f>'[1]17'!C72</f>
        <v>0</v>
      </c>
      <c r="D70" s="16">
        <f>'[1]17'!D72</f>
        <v>205</v>
      </c>
      <c r="E70" s="16">
        <f>'[1]17'!E72</f>
        <v>0</v>
      </c>
      <c r="F70" s="15">
        <f t="shared" si="17"/>
        <v>330</v>
      </c>
      <c r="G70" s="15">
        <f>'[1]17'!H72</f>
        <v>0</v>
      </c>
      <c r="H70" s="16">
        <f>'[1]17'!I72</f>
        <v>0</v>
      </c>
      <c r="I70" s="16">
        <f>'[1]17'!J72</f>
        <v>0</v>
      </c>
      <c r="J70" s="16">
        <f>'[1]17'!K72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'[1]17'!B73</f>
        <v>125</v>
      </c>
      <c r="C71" s="16">
        <f>'[1]17'!C73</f>
        <v>0</v>
      </c>
      <c r="D71" s="16">
        <f>'[1]17'!D73</f>
        <v>205</v>
      </c>
      <c r="E71" s="16">
        <f>'[1]17'!E73</f>
        <v>0</v>
      </c>
      <c r="F71" s="15">
        <f t="shared" si="17"/>
        <v>330</v>
      </c>
      <c r="G71" s="15">
        <f>'[1]17'!H73</f>
        <v>0</v>
      </c>
      <c r="H71" s="16">
        <f>'[1]17'!I73</f>
        <v>0</v>
      </c>
      <c r="I71" s="16">
        <f>'[1]17'!J73</f>
        <v>0</v>
      </c>
      <c r="J71" s="16">
        <f>'[1]17'!K73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'[1]17'!B74</f>
        <v>125</v>
      </c>
      <c r="C72" s="16">
        <f>'[1]17'!C74</f>
        <v>0</v>
      </c>
      <c r="D72" s="16">
        <f>'[1]17'!D74</f>
        <v>205</v>
      </c>
      <c r="E72" s="16">
        <f>'[1]17'!E74</f>
        <v>0</v>
      </c>
      <c r="F72" s="15">
        <f t="shared" si="17"/>
        <v>330</v>
      </c>
      <c r="G72" s="15">
        <f>'[1]17'!H74</f>
        <v>0</v>
      </c>
      <c r="H72" s="16">
        <f>'[1]17'!I74</f>
        <v>0</v>
      </c>
      <c r="I72" s="16">
        <f>'[1]17'!J74</f>
        <v>0</v>
      </c>
      <c r="J72" s="16">
        <f>'[1]17'!K74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'[1]17'!B75</f>
        <v>125</v>
      </c>
      <c r="C73" s="16">
        <f>'[1]17'!C75</f>
        <v>0</v>
      </c>
      <c r="D73" s="16">
        <f>'[1]17'!D75</f>
        <v>205</v>
      </c>
      <c r="E73" s="16">
        <f>'[1]17'!E75</f>
        <v>0</v>
      </c>
      <c r="F73" s="15">
        <f t="shared" si="17"/>
        <v>330</v>
      </c>
      <c r="G73" s="15">
        <f>'[1]17'!H75</f>
        <v>0</v>
      </c>
      <c r="H73" s="16">
        <f>'[1]17'!I75</f>
        <v>0</v>
      </c>
      <c r="I73" s="16">
        <f>'[1]17'!J75</f>
        <v>0</v>
      </c>
      <c r="J73" s="16">
        <f>'[1]17'!K75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'[1]17'!B76</f>
        <v>125</v>
      </c>
      <c r="C74" s="16">
        <f>'[1]17'!C76</f>
        <v>0</v>
      </c>
      <c r="D74" s="16">
        <f>'[1]17'!D76</f>
        <v>205</v>
      </c>
      <c r="E74" s="16">
        <f>'[1]17'!E76</f>
        <v>0</v>
      </c>
      <c r="F74" s="15">
        <f t="shared" si="17"/>
        <v>330</v>
      </c>
      <c r="G74" s="15">
        <f>'[1]17'!H76</f>
        <v>0</v>
      </c>
      <c r="H74" s="16">
        <f>'[1]17'!I76</f>
        <v>0</v>
      </c>
      <c r="I74" s="16">
        <f>'[1]17'!J76</f>
        <v>0</v>
      </c>
      <c r="J74" s="16">
        <f>'[1]17'!K76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'[1]17'!B77</f>
        <v>125</v>
      </c>
      <c r="C75" s="16">
        <f>'[1]17'!C77</f>
        <v>0</v>
      </c>
      <c r="D75" s="16">
        <f>'[1]17'!D77</f>
        <v>205</v>
      </c>
      <c r="E75" s="16">
        <f>'[1]17'!E77</f>
        <v>0</v>
      </c>
      <c r="F75" s="15">
        <f t="shared" si="17"/>
        <v>330</v>
      </c>
      <c r="G75" s="15">
        <f>'[1]17'!H77</f>
        <v>0</v>
      </c>
      <c r="H75" s="16">
        <f>'[1]17'!I77</f>
        <v>0</v>
      </c>
      <c r="I75" s="16">
        <f>'[1]17'!J77</f>
        <v>0</v>
      </c>
      <c r="J75" s="16">
        <f>'[1]17'!K77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'[1]17'!B78</f>
        <v>125</v>
      </c>
      <c r="C76" s="16">
        <f>'[1]17'!C78</f>
        <v>0</v>
      </c>
      <c r="D76" s="16">
        <f>'[1]17'!D78</f>
        <v>205</v>
      </c>
      <c r="E76" s="16">
        <f>'[1]17'!E78</f>
        <v>0</v>
      </c>
      <c r="F76" s="15">
        <f t="shared" si="17"/>
        <v>330</v>
      </c>
      <c r="G76" s="15">
        <f>'[1]17'!H78</f>
        <v>0</v>
      </c>
      <c r="H76" s="16">
        <f>'[1]17'!I78</f>
        <v>0</v>
      </c>
      <c r="I76" s="16">
        <f>'[1]17'!J78</f>
        <v>0</v>
      </c>
      <c r="J76" s="16">
        <f>'[1]17'!K78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'[1]17'!B79</f>
        <v>125</v>
      </c>
      <c r="C77" s="16">
        <f>'[1]17'!C79</f>
        <v>0</v>
      </c>
      <c r="D77" s="16">
        <f>'[1]17'!D79</f>
        <v>205</v>
      </c>
      <c r="E77" s="16">
        <f>'[1]17'!E79</f>
        <v>0</v>
      </c>
      <c r="F77" s="15">
        <f t="shared" si="17"/>
        <v>330</v>
      </c>
      <c r="G77" s="15">
        <f>'[1]17'!H79</f>
        <v>0</v>
      </c>
      <c r="H77" s="16">
        <f>'[1]17'!I79</f>
        <v>0</v>
      </c>
      <c r="I77" s="16">
        <f>'[1]17'!J79</f>
        <v>0</v>
      </c>
      <c r="J77" s="16">
        <f>'[1]17'!K79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'[1]17'!B80</f>
        <v>125</v>
      </c>
      <c r="C78" s="16">
        <f>'[1]17'!C80</f>
        <v>0</v>
      </c>
      <c r="D78" s="16">
        <f>'[1]17'!D80</f>
        <v>205</v>
      </c>
      <c r="E78" s="16">
        <f>'[1]17'!E80</f>
        <v>0</v>
      </c>
      <c r="F78" s="15">
        <f t="shared" si="17"/>
        <v>330</v>
      </c>
      <c r="G78" s="15">
        <f>'[1]17'!H80</f>
        <v>0</v>
      </c>
      <c r="H78" s="16">
        <f>'[1]17'!I80</f>
        <v>0</v>
      </c>
      <c r="I78" s="16">
        <f>'[1]17'!J80</f>
        <v>0</v>
      </c>
      <c r="J78" s="16">
        <f>'[1]17'!K80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'[1]17'!B81</f>
        <v>125</v>
      </c>
      <c r="C79" s="16">
        <f>'[1]17'!C81</f>
        <v>0</v>
      </c>
      <c r="D79" s="16">
        <f>'[1]17'!D81</f>
        <v>205</v>
      </c>
      <c r="E79" s="16">
        <f>'[1]17'!E81</f>
        <v>0</v>
      </c>
      <c r="F79" s="15">
        <f t="shared" si="17"/>
        <v>330</v>
      </c>
      <c r="G79" s="15">
        <f>'[1]17'!H81</f>
        <v>0</v>
      </c>
      <c r="H79" s="16">
        <f>'[1]17'!I81</f>
        <v>0</v>
      </c>
      <c r="I79" s="16">
        <f>'[1]17'!J81</f>
        <v>0</v>
      </c>
      <c r="J79" s="16">
        <f>'[1]17'!K81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'[1]17'!B82</f>
        <v>125</v>
      </c>
      <c r="C80" s="16">
        <f>'[1]17'!C82</f>
        <v>0</v>
      </c>
      <c r="D80" s="16">
        <f>'[1]17'!D82</f>
        <v>205</v>
      </c>
      <c r="E80" s="16">
        <f>'[1]17'!E82</f>
        <v>0</v>
      </c>
      <c r="F80" s="15">
        <f t="shared" si="17"/>
        <v>330</v>
      </c>
      <c r="G80" s="15">
        <f>'[1]17'!H82</f>
        <v>0</v>
      </c>
      <c r="H80" s="16">
        <f>'[1]17'!I82</f>
        <v>0</v>
      </c>
      <c r="I80" s="16">
        <f>'[1]17'!J82</f>
        <v>0</v>
      </c>
      <c r="J80" s="16">
        <f>'[1]17'!K82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'[1]17'!B83</f>
        <v>125</v>
      </c>
      <c r="C81" s="16">
        <f>'[1]17'!C83</f>
        <v>0</v>
      </c>
      <c r="D81" s="16">
        <f>'[1]17'!D83</f>
        <v>205</v>
      </c>
      <c r="E81" s="16">
        <f>'[1]17'!E83</f>
        <v>0</v>
      </c>
      <c r="F81" s="15">
        <f t="shared" si="17"/>
        <v>330</v>
      </c>
      <c r="G81" s="15">
        <f>'[1]17'!H83</f>
        <v>0</v>
      </c>
      <c r="H81" s="16">
        <f>'[1]17'!I83</f>
        <v>0</v>
      </c>
      <c r="I81" s="16">
        <f>'[1]17'!J83</f>
        <v>0</v>
      </c>
      <c r="J81" s="16">
        <f>'[1]17'!K83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'[1]17'!B84</f>
        <v>125</v>
      </c>
      <c r="C82" s="16">
        <f>'[1]17'!C84</f>
        <v>0</v>
      </c>
      <c r="D82" s="16">
        <f>'[1]17'!D84</f>
        <v>205</v>
      </c>
      <c r="E82" s="16">
        <f>'[1]17'!E84</f>
        <v>0</v>
      </c>
      <c r="F82" s="15">
        <f t="shared" si="17"/>
        <v>330</v>
      </c>
      <c r="G82" s="15">
        <f>'[1]17'!H84</f>
        <v>0</v>
      </c>
      <c r="H82" s="16">
        <f>'[1]17'!I84</f>
        <v>0</v>
      </c>
      <c r="I82" s="16">
        <f>'[1]17'!J84</f>
        <v>0</v>
      </c>
      <c r="J82" s="16">
        <f>'[1]17'!K84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'[1]17'!B85</f>
        <v>125</v>
      </c>
      <c r="C83" s="16">
        <f>'[1]17'!C85</f>
        <v>0</v>
      </c>
      <c r="D83" s="16">
        <f>'[1]17'!D85</f>
        <v>205</v>
      </c>
      <c r="E83" s="16">
        <f>'[1]17'!E85</f>
        <v>0</v>
      </c>
      <c r="F83" s="15">
        <f t="shared" si="17"/>
        <v>330</v>
      </c>
      <c r="G83" s="15">
        <f>'[1]17'!H85</f>
        <v>0</v>
      </c>
      <c r="H83" s="16">
        <f>'[1]17'!I85</f>
        <v>0</v>
      </c>
      <c r="I83" s="16">
        <f>'[1]17'!J85</f>
        <v>0</v>
      </c>
      <c r="J83" s="16">
        <f>'[1]17'!K85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'[1]17'!B86</f>
        <v>125</v>
      </c>
      <c r="C84" s="16">
        <f>'[1]17'!C86</f>
        <v>0</v>
      </c>
      <c r="D84" s="16">
        <f>'[1]17'!D86</f>
        <v>205</v>
      </c>
      <c r="E84" s="16">
        <f>'[1]17'!E86</f>
        <v>0</v>
      </c>
      <c r="F84" s="15">
        <f t="shared" si="17"/>
        <v>330</v>
      </c>
      <c r="G84" s="15">
        <f>'[1]17'!H86</f>
        <v>0</v>
      </c>
      <c r="H84" s="16">
        <f>'[1]17'!I86</f>
        <v>0</v>
      </c>
      <c r="I84" s="16">
        <f>'[1]17'!J86</f>
        <v>0</v>
      </c>
      <c r="J84" s="16">
        <f>'[1]17'!K86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'[1]17'!B87</f>
        <v>125</v>
      </c>
      <c r="C85" s="16">
        <f>'[1]17'!C87</f>
        <v>0</v>
      </c>
      <c r="D85" s="16">
        <f>'[1]17'!D87</f>
        <v>205</v>
      </c>
      <c r="E85" s="16">
        <f>'[1]17'!E87</f>
        <v>0</v>
      </c>
      <c r="F85" s="15">
        <f t="shared" si="17"/>
        <v>330</v>
      </c>
      <c r="G85" s="15">
        <f>'[1]17'!H87</f>
        <v>0</v>
      </c>
      <c r="H85" s="16">
        <f>'[1]17'!I87</f>
        <v>0</v>
      </c>
      <c r="I85" s="16">
        <f>'[1]17'!J87</f>
        <v>0</v>
      </c>
      <c r="J85" s="16">
        <f>'[1]17'!K87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'[1]17'!B88</f>
        <v>125</v>
      </c>
      <c r="C86" s="16">
        <f>'[1]17'!C88</f>
        <v>0</v>
      </c>
      <c r="D86" s="16">
        <f>'[1]17'!D88</f>
        <v>205</v>
      </c>
      <c r="E86" s="16">
        <f>'[1]17'!E88</f>
        <v>0</v>
      </c>
      <c r="F86" s="15">
        <f t="shared" si="17"/>
        <v>330</v>
      </c>
      <c r="G86" s="15">
        <f>'[1]17'!H88</f>
        <v>0</v>
      </c>
      <c r="H86" s="16">
        <f>'[1]17'!I88</f>
        <v>0</v>
      </c>
      <c r="I86" s="16">
        <f>'[1]17'!J88</f>
        <v>0</v>
      </c>
      <c r="J86" s="16">
        <f>'[1]17'!K88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'[1]17'!B89</f>
        <v>125</v>
      </c>
      <c r="C87" s="16">
        <f>'[1]17'!C89</f>
        <v>0</v>
      </c>
      <c r="D87" s="16">
        <f>'[1]17'!D89</f>
        <v>205</v>
      </c>
      <c r="E87" s="16">
        <f>'[1]17'!E89</f>
        <v>0</v>
      </c>
      <c r="F87" s="15">
        <f t="shared" si="17"/>
        <v>330</v>
      </c>
      <c r="G87" s="15">
        <f>'[1]17'!H89</f>
        <v>0</v>
      </c>
      <c r="H87" s="16">
        <f>'[1]17'!I89</f>
        <v>0</v>
      </c>
      <c r="I87" s="16">
        <f>'[1]17'!J89</f>
        <v>0</v>
      </c>
      <c r="J87" s="16">
        <f>'[1]17'!K89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'[1]17'!B90</f>
        <v>125</v>
      </c>
      <c r="C88" s="16">
        <f>'[1]17'!C90</f>
        <v>0</v>
      </c>
      <c r="D88" s="16">
        <f>'[1]17'!D90</f>
        <v>205</v>
      </c>
      <c r="E88" s="16">
        <f>'[1]17'!E90</f>
        <v>0</v>
      </c>
      <c r="F88" s="15">
        <f t="shared" si="17"/>
        <v>330</v>
      </c>
      <c r="G88" s="15">
        <f>'[1]17'!H90</f>
        <v>0</v>
      </c>
      <c r="H88" s="16">
        <f>'[1]17'!I90</f>
        <v>0</v>
      </c>
      <c r="I88" s="16">
        <f>'[1]17'!J90</f>
        <v>0</v>
      </c>
      <c r="J88" s="16">
        <f>'[1]17'!K90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'[1]17'!B91</f>
        <v>125</v>
      </c>
      <c r="C89" s="16">
        <f>'[1]17'!C91</f>
        <v>0</v>
      </c>
      <c r="D89" s="16">
        <f>'[1]17'!D91</f>
        <v>205</v>
      </c>
      <c r="E89" s="16">
        <f>'[1]17'!E91</f>
        <v>0</v>
      </c>
      <c r="F89" s="15">
        <f t="shared" si="17"/>
        <v>330</v>
      </c>
      <c r="G89" s="15">
        <f>'[1]17'!H91</f>
        <v>0</v>
      </c>
      <c r="H89" s="16">
        <f>'[1]17'!I91</f>
        <v>0</v>
      </c>
      <c r="I89" s="16">
        <f>'[1]17'!J91</f>
        <v>0</v>
      </c>
      <c r="J89" s="16">
        <f>'[1]17'!K91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'[1]17'!B92</f>
        <v>125</v>
      </c>
      <c r="C90" s="16">
        <f>'[1]17'!C92</f>
        <v>0</v>
      </c>
      <c r="D90" s="16">
        <f>'[1]17'!D92</f>
        <v>205</v>
      </c>
      <c r="E90" s="16">
        <f>'[1]17'!E92</f>
        <v>0</v>
      </c>
      <c r="F90" s="15">
        <f t="shared" si="17"/>
        <v>330</v>
      </c>
      <c r="G90" s="15">
        <f>'[1]17'!H92</f>
        <v>0</v>
      </c>
      <c r="H90" s="16">
        <f>'[1]17'!I92</f>
        <v>0</v>
      </c>
      <c r="I90" s="16">
        <f>'[1]17'!J92</f>
        <v>0</v>
      </c>
      <c r="J90" s="16">
        <f>'[1]17'!K92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'[1]17'!B93</f>
        <v>125</v>
      </c>
      <c r="C91" s="16">
        <f>'[1]17'!C93</f>
        <v>0</v>
      </c>
      <c r="D91" s="16">
        <f>'[1]17'!D93</f>
        <v>205</v>
      </c>
      <c r="E91" s="16">
        <f>'[1]17'!E93</f>
        <v>0</v>
      </c>
      <c r="F91" s="15">
        <f t="shared" si="17"/>
        <v>330</v>
      </c>
      <c r="G91" s="15">
        <f>'[1]17'!H93</f>
        <v>0</v>
      </c>
      <c r="H91" s="16">
        <f>'[1]17'!I93</f>
        <v>0</v>
      </c>
      <c r="I91" s="16">
        <f>'[1]17'!J93</f>
        <v>0</v>
      </c>
      <c r="J91" s="16">
        <f>'[1]17'!K93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'[1]17'!B94</f>
        <v>125</v>
      </c>
      <c r="C92" s="16">
        <f>'[1]17'!C94</f>
        <v>0</v>
      </c>
      <c r="D92" s="16">
        <f>'[1]17'!D94</f>
        <v>205</v>
      </c>
      <c r="E92" s="16">
        <f>'[1]17'!E94</f>
        <v>0</v>
      </c>
      <c r="F92" s="15">
        <f t="shared" si="17"/>
        <v>330</v>
      </c>
      <c r="G92" s="15">
        <f>'[1]17'!H94</f>
        <v>0</v>
      </c>
      <c r="H92" s="16">
        <f>'[1]17'!I94</f>
        <v>0</v>
      </c>
      <c r="I92" s="16">
        <f>'[1]17'!J94</f>
        <v>0</v>
      </c>
      <c r="J92" s="16">
        <f>'[1]17'!K94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'[1]17'!B95</f>
        <v>125</v>
      </c>
      <c r="C93" s="16">
        <f>'[1]17'!C95</f>
        <v>0</v>
      </c>
      <c r="D93" s="16">
        <f>'[1]17'!D95</f>
        <v>205</v>
      </c>
      <c r="E93" s="16">
        <f>'[1]17'!E95</f>
        <v>0</v>
      </c>
      <c r="F93" s="15">
        <f t="shared" si="17"/>
        <v>330</v>
      </c>
      <c r="G93" s="15">
        <f>'[1]17'!H95</f>
        <v>0</v>
      </c>
      <c r="H93" s="16">
        <f>'[1]17'!I95</f>
        <v>0</v>
      </c>
      <c r="I93" s="16">
        <f>'[1]17'!J95</f>
        <v>0</v>
      </c>
      <c r="J93" s="16">
        <f>'[1]17'!K95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'[1]17'!B96</f>
        <v>125</v>
      </c>
      <c r="C94" s="16">
        <f>'[1]17'!C96</f>
        <v>0</v>
      </c>
      <c r="D94" s="16">
        <f>'[1]17'!D96</f>
        <v>205</v>
      </c>
      <c r="E94" s="16">
        <f>'[1]17'!E96</f>
        <v>0</v>
      </c>
      <c r="F94" s="15">
        <f t="shared" si="17"/>
        <v>330</v>
      </c>
      <c r="G94" s="15">
        <f>'[1]17'!H96</f>
        <v>0</v>
      </c>
      <c r="H94" s="16">
        <f>'[1]17'!I96</f>
        <v>0</v>
      </c>
      <c r="I94" s="16">
        <f>'[1]17'!J96</f>
        <v>0</v>
      </c>
      <c r="J94" s="16">
        <f>'[1]17'!K96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'[1]17'!B97</f>
        <v>125</v>
      </c>
      <c r="C95" s="16">
        <f>'[1]17'!C97</f>
        <v>0</v>
      </c>
      <c r="D95" s="16">
        <f>'[1]17'!D97</f>
        <v>205</v>
      </c>
      <c r="E95" s="16">
        <f>'[1]17'!E97</f>
        <v>0</v>
      </c>
      <c r="F95" s="15">
        <f t="shared" si="17"/>
        <v>330</v>
      </c>
      <c r="G95" s="15">
        <f>'[1]17'!H97</f>
        <v>0</v>
      </c>
      <c r="H95" s="16">
        <f>'[1]17'!I97</f>
        <v>0</v>
      </c>
      <c r="I95" s="16">
        <f>'[1]17'!J97</f>
        <v>0</v>
      </c>
      <c r="J95" s="16">
        <f>'[1]17'!K97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'[1]17'!B98</f>
        <v>125</v>
      </c>
      <c r="C96" s="16">
        <f>'[1]17'!C98</f>
        <v>0</v>
      </c>
      <c r="D96" s="16">
        <f>'[1]17'!D98</f>
        <v>205</v>
      </c>
      <c r="E96" s="16">
        <f>'[1]17'!E98</f>
        <v>0</v>
      </c>
      <c r="F96" s="15">
        <f t="shared" si="17"/>
        <v>330</v>
      </c>
      <c r="G96" s="15">
        <f>'[1]17'!H98</f>
        <v>0</v>
      </c>
      <c r="H96" s="16">
        <f>'[1]17'!I98</f>
        <v>0</v>
      </c>
      <c r="I96" s="16">
        <f>'[1]17'!J98</f>
        <v>0</v>
      </c>
      <c r="J96" s="16">
        <f>'[1]17'!K98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'[1]17'!B99</f>
        <v>125</v>
      </c>
      <c r="C97" s="16">
        <f>'[1]17'!C99</f>
        <v>0</v>
      </c>
      <c r="D97" s="16">
        <f>'[1]17'!D99</f>
        <v>205</v>
      </c>
      <c r="E97" s="16">
        <f>'[1]17'!E99</f>
        <v>0</v>
      </c>
      <c r="F97" s="15">
        <f t="shared" si="17"/>
        <v>330</v>
      </c>
      <c r="G97" s="15">
        <f>'[1]17'!H99</f>
        <v>0</v>
      </c>
      <c r="H97" s="16">
        <f>'[1]17'!I99</f>
        <v>0</v>
      </c>
      <c r="I97" s="16">
        <f>'[1]17'!J99</f>
        <v>0</v>
      </c>
      <c r="J97" s="16">
        <f>'[1]17'!K99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'[1]17'!B100</f>
        <v>125</v>
      </c>
      <c r="C98" s="16">
        <f>'[1]17'!C100</f>
        <v>0</v>
      </c>
      <c r="D98" s="16">
        <f>'[1]17'!D100</f>
        <v>205</v>
      </c>
      <c r="E98" s="16">
        <f>'[1]17'!E100</f>
        <v>0</v>
      </c>
      <c r="F98" s="15">
        <f t="shared" si="17"/>
        <v>330</v>
      </c>
      <c r="G98" s="15">
        <f>'[1]17'!H100</f>
        <v>0</v>
      </c>
      <c r="H98" s="16">
        <f>'[1]17'!I100</f>
        <v>0</v>
      </c>
      <c r="I98" s="16">
        <f>'[1]17'!J100</f>
        <v>0</v>
      </c>
      <c r="J98" s="16">
        <f>'[1]17'!K100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</v>
      </c>
      <c r="C99" s="15">
        <f t="shared" si="18"/>
        <v>0</v>
      </c>
      <c r="D99" s="15">
        <f t="shared" si="18"/>
        <v>4.92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54" workbookViewId="0">
      <selection activeCell="R30" sqref="R30:R81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45582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531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530</v>
      </c>
    </row>
    <row r="3" spans="1:19">
      <c r="A3" s="8" t="s">
        <v>45</v>
      </c>
      <c r="B3" s="200">
        <f>'[2]17'!B5</f>
        <v>80</v>
      </c>
      <c r="C3" s="201">
        <f>'[2]17'!C5</f>
        <v>0</v>
      </c>
      <c r="D3" s="201">
        <f>'[2]17'!D5</f>
        <v>0</v>
      </c>
      <c r="E3" s="201">
        <f>'[2]17'!E5</f>
        <v>0</v>
      </c>
      <c r="F3" s="15">
        <f>SUM(B3:E3)</f>
        <v>80</v>
      </c>
      <c r="G3" s="200">
        <f>'[2]17'!H5</f>
        <v>37</v>
      </c>
      <c r="H3" s="201">
        <f>'[2]17'!I5</f>
        <v>0</v>
      </c>
      <c r="I3" s="201">
        <f>'[2]17'!J5</f>
        <v>0</v>
      </c>
      <c r="J3" s="201">
        <f>'[2]17'!K5</f>
        <v>0</v>
      </c>
      <c r="K3" s="15">
        <f>SUM(G3:J3)</f>
        <v>37</v>
      </c>
      <c r="L3" s="18">
        <f>frq!C3</f>
        <v>1</v>
      </c>
      <c r="M3" s="125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  <c r="S3" s="18"/>
    </row>
    <row r="4" spans="1:19">
      <c r="A4" s="8" t="s">
        <v>46</v>
      </c>
      <c r="B4" s="200">
        <f>'[2]17'!B6</f>
        <v>80</v>
      </c>
      <c r="C4" s="201">
        <f>'[2]17'!C6</f>
        <v>0</v>
      </c>
      <c r="D4" s="201">
        <f>'[2]17'!D6</f>
        <v>0</v>
      </c>
      <c r="E4" s="201">
        <f>'[2]17'!E6</f>
        <v>0</v>
      </c>
      <c r="F4" s="15">
        <f>SUM(B4:E4)</f>
        <v>80</v>
      </c>
      <c r="G4" s="200">
        <f>'[2]17'!H6</f>
        <v>37</v>
      </c>
      <c r="H4" s="201">
        <f>'[2]17'!I6</f>
        <v>0</v>
      </c>
      <c r="I4" s="201">
        <f>'[2]17'!J6</f>
        <v>0</v>
      </c>
      <c r="J4" s="201">
        <f>'[2]17'!K6</f>
        <v>0</v>
      </c>
      <c r="K4" s="15">
        <f t="shared" ref="K4:K67" si="3">SUM(G4:J4)</f>
        <v>37</v>
      </c>
      <c r="L4" s="18">
        <f>frq!C4</f>
        <v>1</v>
      </c>
      <c r="M4" s="125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  <c r="S4" s="18"/>
    </row>
    <row r="5" spans="1:19">
      <c r="A5" s="8" t="s">
        <v>47</v>
      </c>
      <c r="B5" s="200">
        <f>'[2]17'!B7</f>
        <v>80</v>
      </c>
      <c r="C5" s="201">
        <f>'[2]17'!C7</f>
        <v>0</v>
      </c>
      <c r="D5" s="201">
        <f>'[2]17'!D7</f>
        <v>0</v>
      </c>
      <c r="E5" s="201">
        <f>'[2]17'!E7</f>
        <v>0</v>
      </c>
      <c r="F5" s="15">
        <f t="shared" ref="F5:F68" si="6">SUM(B5:E5)</f>
        <v>80</v>
      </c>
      <c r="G5" s="200">
        <f>'[2]17'!H7</f>
        <v>37</v>
      </c>
      <c r="H5" s="201">
        <f>'[2]17'!I7</f>
        <v>0</v>
      </c>
      <c r="I5" s="201">
        <f>'[2]17'!J7</f>
        <v>0</v>
      </c>
      <c r="J5" s="201">
        <f>'[2]17'!K7</f>
        <v>0</v>
      </c>
      <c r="K5" s="15">
        <f t="shared" si="3"/>
        <v>37</v>
      </c>
      <c r="L5" s="18">
        <f>frq!C5</f>
        <v>1</v>
      </c>
      <c r="M5" s="125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  <c r="S5" s="18"/>
    </row>
    <row r="6" spans="1:19">
      <c r="A6" s="8" t="s">
        <v>48</v>
      </c>
      <c r="B6" s="200">
        <f>'[2]17'!B8</f>
        <v>80</v>
      </c>
      <c r="C6" s="201">
        <f>'[2]17'!C8</f>
        <v>0</v>
      </c>
      <c r="D6" s="201">
        <f>'[2]17'!D8</f>
        <v>0</v>
      </c>
      <c r="E6" s="201">
        <f>'[2]17'!E8</f>
        <v>0</v>
      </c>
      <c r="F6" s="15">
        <f t="shared" si="6"/>
        <v>80</v>
      </c>
      <c r="G6" s="200">
        <f>'[2]17'!H8</f>
        <v>37</v>
      </c>
      <c r="H6" s="201">
        <f>'[2]17'!I8</f>
        <v>0</v>
      </c>
      <c r="I6" s="201">
        <f>'[2]17'!J8</f>
        <v>0</v>
      </c>
      <c r="J6" s="201">
        <f>'[2]17'!K8</f>
        <v>0</v>
      </c>
      <c r="K6" s="15">
        <f t="shared" si="3"/>
        <v>37</v>
      </c>
      <c r="L6" s="18">
        <f>frq!C6</f>
        <v>1</v>
      </c>
      <c r="M6" s="125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200">
        <f>'[2]17'!B9</f>
        <v>80</v>
      </c>
      <c r="C7" s="201">
        <f>'[2]17'!C9</f>
        <v>0</v>
      </c>
      <c r="D7" s="201">
        <f>'[2]17'!D9</f>
        <v>0</v>
      </c>
      <c r="E7" s="201">
        <f>'[2]17'!E9</f>
        <v>0</v>
      </c>
      <c r="F7" s="15">
        <f t="shared" si="6"/>
        <v>80</v>
      </c>
      <c r="G7" s="200">
        <f>'[2]17'!H9</f>
        <v>37</v>
      </c>
      <c r="H7" s="201">
        <f>'[2]17'!I9</f>
        <v>0</v>
      </c>
      <c r="I7" s="201">
        <f>'[2]17'!J9</f>
        <v>0</v>
      </c>
      <c r="J7" s="201">
        <f>'[2]17'!K9</f>
        <v>0</v>
      </c>
      <c r="K7" s="15">
        <f t="shared" si="3"/>
        <v>37</v>
      </c>
      <c r="L7" s="18">
        <f>frq!C7</f>
        <v>1</v>
      </c>
      <c r="M7" s="125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200">
        <f>'[2]17'!B10</f>
        <v>80</v>
      </c>
      <c r="C8" s="201">
        <f>'[2]17'!C10</f>
        <v>0</v>
      </c>
      <c r="D8" s="201">
        <f>'[2]17'!D10</f>
        <v>0</v>
      </c>
      <c r="E8" s="201">
        <f>'[2]17'!E10</f>
        <v>0</v>
      </c>
      <c r="F8" s="15">
        <f t="shared" si="6"/>
        <v>80</v>
      </c>
      <c r="G8" s="200">
        <f>'[2]17'!H10</f>
        <v>37</v>
      </c>
      <c r="H8" s="201">
        <f>'[2]17'!I10</f>
        <v>0</v>
      </c>
      <c r="I8" s="201">
        <f>'[2]17'!J10</f>
        <v>0</v>
      </c>
      <c r="J8" s="201">
        <f>'[2]17'!K10</f>
        <v>0</v>
      </c>
      <c r="K8" s="15">
        <f t="shared" si="3"/>
        <v>37</v>
      </c>
      <c r="L8" s="18">
        <f>frq!C8</f>
        <v>1</v>
      </c>
      <c r="M8" s="125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200">
        <f>'[2]17'!B11</f>
        <v>80</v>
      </c>
      <c r="C9" s="201">
        <f>'[2]17'!C11</f>
        <v>0</v>
      </c>
      <c r="D9" s="201">
        <f>'[2]17'!D11</f>
        <v>0</v>
      </c>
      <c r="E9" s="201">
        <f>'[2]17'!E11</f>
        <v>0</v>
      </c>
      <c r="F9" s="15">
        <f t="shared" si="6"/>
        <v>80</v>
      </c>
      <c r="G9" s="200">
        <f>'[2]17'!H11</f>
        <v>37</v>
      </c>
      <c r="H9" s="201">
        <f>'[2]17'!I11</f>
        <v>0</v>
      </c>
      <c r="I9" s="201">
        <f>'[2]17'!J11</f>
        <v>0</v>
      </c>
      <c r="J9" s="201">
        <f>'[2]17'!K11</f>
        <v>0</v>
      </c>
      <c r="K9" s="15">
        <f t="shared" si="3"/>
        <v>37</v>
      </c>
      <c r="L9" s="18">
        <f>frq!C9</f>
        <v>1</v>
      </c>
      <c r="M9" s="125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200">
        <f>'[2]17'!B12</f>
        <v>80</v>
      </c>
      <c r="C10" s="201">
        <f>'[2]17'!C12</f>
        <v>0</v>
      </c>
      <c r="D10" s="201">
        <f>'[2]17'!D12</f>
        <v>0</v>
      </c>
      <c r="E10" s="201">
        <f>'[2]17'!E12</f>
        <v>0</v>
      </c>
      <c r="F10" s="15">
        <f t="shared" si="6"/>
        <v>80</v>
      </c>
      <c r="G10" s="200">
        <f>'[2]17'!H12</f>
        <v>37</v>
      </c>
      <c r="H10" s="201">
        <f>'[2]17'!I12</f>
        <v>0</v>
      </c>
      <c r="I10" s="201">
        <f>'[2]17'!J12</f>
        <v>0</v>
      </c>
      <c r="J10" s="201">
        <f>'[2]17'!K12</f>
        <v>0</v>
      </c>
      <c r="K10" s="15">
        <f t="shared" si="3"/>
        <v>37</v>
      </c>
      <c r="L10" s="18">
        <f>frq!C10</f>
        <v>1</v>
      </c>
      <c r="M10" s="125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200">
        <f>'[2]17'!B13</f>
        <v>80</v>
      </c>
      <c r="C11" s="201">
        <f>'[2]17'!C13</f>
        <v>0</v>
      </c>
      <c r="D11" s="201">
        <f>'[2]17'!D13</f>
        <v>0</v>
      </c>
      <c r="E11" s="201">
        <f>'[2]17'!E13</f>
        <v>0</v>
      </c>
      <c r="F11" s="15">
        <f t="shared" si="6"/>
        <v>80</v>
      </c>
      <c r="G11" s="200">
        <f>'[2]17'!H13</f>
        <v>36</v>
      </c>
      <c r="H11" s="201">
        <f>'[2]17'!I13</f>
        <v>0</v>
      </c>
      <c r="I11" s="201">
        <f>'[2]17'!J13</f>
        <v>0</v>
      </c>
      <c r="J11" s="201">
        <f>'[2]17'!K13</f>
        <v>0</v>
      </c>
      <c r="K11" s="15">
        <f t="shared" si="3"/>
        <v>36</v>
      </c>
      <c r="L11" s="18">
        <f>frq!C11</f>
        <v>1</v>
      </c>
      <c r="M11" s="125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  <c r="S11" s="18"/>
    </row>
    <row r="12" spans="1:19">
      <c r="A12" s="8" t="s">
        <v>54</v>
      </c>
      <c r="B12" s="200">
        <f>'[2]17'!B14</f>
        <v>80</v>
      </c>
      <c r="C12" s="201">
        <f>'[2]17'!C14</f>
        <v>0</v>
      </c>
      <c r="D12" s="201">
        <f>'[2]17'!D14</f>
        <v>0</v>
      </c>
      <c r="E12" s="201">
        <f>'[2]17'!E14</f>
        <v>0</v>
      </c>
      <c r="F12" s="15">
        <f t="shared" si="6"/>
        <v>80</v>
      </c>
      <c r="G12" s="200">
        <f>'[2]17'!H14</f>
        <v>36</v>
      </c>
      <c r="H12" s="201">
        <f>'[2]17'!I14</f>
        <v>0</v>
      </c>
      <c r="I12" s="201">
        <f>'[2]17'!J14</f>
        <v>0</v>
      </c>
      <c r="J12" s="201">
        <f>'[2]17'!K14</f>
        <v>0</v>
      </c>
      <c r="K12" s="15">
        <f t="shared" si="3"/>
        <v>36</v>
      </c>
      <c r="L12" s="18">
        <f>frq!C12</f>
        <v>1</v>
      </c>
      <c r="M12" s="125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  <c r="S12" s="18"/>
    </row>
    <row r="13" spans="1:19">
      <c r="A13" s="8" t="s">
        <v>55</v>
      </c>
      <c r="B13" s="200">
        <f>'[2]17'!B15</f>
        <v>80</v>
      </c>
      <c r="C13" s="201">
        <f>'[2]17'!C15</f>
        <v>0</v>
      </c>
      <c r="D13" s="201">
        <f>'[2]17'!D15</f>
        <v>0</v>
      </c>
      <c r="E13" s="201">
        <f>'[2]17'!E15</f>
        <v>0</v>
      </c>
      <c r="F13" s="15">
        <f t="shared" si="6"/>
        <v>80</v>
      </c>
      <c r="G13" s="200">
        <f>'[2]17'!H15</f>
        <v>36</v>
      </c>
      <c r="H13" s="201">
        <f>'[2]17'!I15</f>
        <v>0</v>
      </c>
      <c r="I13" s="201">
        <f>'[2]17'!J15</f>
        <v>0</v>
      </c>
      <c r="J13" s="201">
        <f>'[2]17'!K15</f>
        <v>0</v>
      </c>
      <c r="K13" s="15">
        <f t="shared" si="3"/>
        <v>36</v>
      </c>
      <c r="L13" s="18">
        <f>frq!C13</f>
        <v>1</v>
      </c>
      <c r="M13" s="125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  <c r="S13" s="18"/>
    </row>
    <row r="14" spans="1:19">
      <c r="A14" s="8" t="s">
        <v>56</v>
      </c>
      <c r="B14" s="200">
        <f>'[2]17'!B16</f>
        <v>80</v>
      </c>
      <c r="C14" s="201">
        <f>'[2]17'!C16</f>
        <v>0</v>
      </c>
      <c r="D14" s="201">
        <f>'[2]17'!D16</f>
        <v>0</v>
      </c>
      <c r="E14" s="201">
        <f>'[2]17'!E16</f>
        <v>0</v>
      </c>
      <c r="F14" s="15">
        <f t="shared" si="6"/>
        <v>80</v>
      </c>
      <c r="G14" s="200">
        <f>'[2]17'!H16</f>
        <v>36</v>
      </c>
      <c r="H14" s="201">
        <f>'[2]17'!I16</f>
        <v>0</v>
      </c>
      <c r="I14" s="201">
        <f>'[2]17'!J16</f>
        <v>0</v>
      </c>
      <c r="J14" s="201">
        <f>'[2]17'!K16</f>
        <v>0</v>
      </c>
      <c r="K14" s="15">
        <f t="shared" si="3"/>
        <v>36</v>
      </c>
      <c r="L14" s="18">
        <f>frq!C14</f>
        <v>1</v>
      </c>
      <c r="M14" s="125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  <c r="S14" s="18"/>
    </row>
    <row r="15" spans="1:19">
      <c r="A15" s="8" t="s">
        <v>57</v>
      </c>
      <c r="B15" s="200">
        <f>'[2]17'!B17</f>
        <v>80</v>
      </c>
      <c r="C15" s="201">
        <f>'[2]17'!C17</f>
        <v>0</v>
      </c>
      <c r="D15" s="201">
        <f>'[2]17'!D17</f>
        <v>0</v>
      </c>
      <c r="E15" s="201">
        <f>'[2]17'!E17</f>
        <v>0</v>
      </c>
      <c r="F15" s="15">
        <f t="shared" si="6"/>
        <v>80</v>
      </c>
      <c r="G15" s="200">
        <f>'[2]17'!H17</f>
        <v>36</v>
      </c>
      <c r="H15" s="201">
        <f>'[2]17'!I17</f>
        <v>0</v>
      </c>
      <c r="I15" s="201">
        <f>'[2]17'!J17</f>
        <v>0</v>
      </c>
      <c r="J15" s="201">
        <f>'[2]17'!K17</f>
        <v>0</v>
      </c>
      <c r="K15" s="15">
        <f t="shared" si="3"/>
        <v>36</v>
      </c>
      <c r="L15" s="18">
        <f>frq!C15</f>
        <v>1</v>
      </c>
      <c r="M15" s="125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  <c r="S15" s="18"/>
    </row>
    <row r="16" spans="1:19">
      <c r="A16" s="8" t="s">
        <v>58</v>
      </c>
      <c r="B16" s="200">
        <f>'[2]17'!B18</f>
        <v>80</v>
      </c>
      <c r="C16" s="201">
        <f>'[2]17'!C18</f>
        <v>0</v>
      </c>
      <c r="D16" s="201">
        <f>'[2]17'!D18</f>
        <v>0</v>
      </c>
      <c r="E16" s="201">
        <f>'[2]17'!E18</f>
        <v>0</v>
      </c>
      <c r="F16" s="15">
        <f t="shared" si="6"/>
        <v>80</v>
      </c>
      <c r="G16" s="200">
        <f>'[2]17'!H18</f>
        <v>36</v>
      </c>
      <c r="H16" s="201">
        <f>'[2]17'!I18</f>
        <v>0</v>
      </c>
      <c r="I16" s="201">
        <f>'[2]17'!J18</f>
        <v>0</v>
      </c>
      <c r="J16" s="201">
        <f>'[2]17'!K18</f>
        <v>0</v>
      </c>
      <c r="K16" s="15">
        <f t="shared" si="3"/>
        <v>36</v>
      </c>
      <c r="L16" s="18">
        <f>frq!C16</f>
        <v>1</v>
      </c>
      <c r="M16" s="125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  <c r="S16" s="18"/>
    </row>
    <row r="17" spans="1:19">
      <c r="A17" s="8" t="s">
        <v>59</v>
      </c>
      <c r="B17" s="200">
        <f>'[2]17'!B19</f>
        <v>80</v>
      </c>
      <c r="C17" s="201">
        <f>'[2]17'!C19</f>
        <v>0</v>
      </c>
      <c r="D17" s="201">
        <f>'[2]17'!D19</f>
        <v>0</v>
      </c>
      <c r="E17" s="201">
        <f>'[2]17'!E19</f>
        <v>0</v>
      </c>
      <c r="F17" s="15">
        <f t="shared" si="6"/>
        <v>80</v>
      </c>
      <c r="G17" s="200">
        <f>'[2]17'!H19</f>
        <v>36</v>
      </c>
      <c r="H17" s="201">
        <f>'[2]17'!I19</f>
        <v>0</v>
      </c>
      <c r="I17" s="201">
        <f>'[2]17'!J19</f>
        <v>0</v>
      </c>
      <c r="J17" s="201">
        <f>'[2]17'!K19</f>
        <v>0</v>
      </c>
      <c r="K17" s="15">
        <f t="shared" si="3"/>
        <v>36</v>
      </c>
      <c r="L17" s="18">
        <f>frq!C17</f>
        <v>1</v>
      </c>
      <c r="M17" s="125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  <c r="S17" s="18"/>
    </row>
    <row r="18" spans="1:19">
      <c r="A18" s="8" t="s">
        <v>60</v>
      </c>
      <c r="B18" s="200">
        <f>'[2]17'!B20</f>
        <v>80</v>
      </c>
      <c r="C18" s="201">
        <f>'[2]17'!C20</f>
        <v>0</v>
      </c>
      <c r="D18" s="201">
        <f>'[2]17'!D20</f>
        <v>0</v>
      </c>
      <c r="E18" s="201">
        <f>'[2]17'!E20</f>
        <v>0</v>
      </c>
      <c r="F18" s="15">
        <f t="shared" si="6"/>
        <v>80</v>
      </c>
      <c r="G18" s="200">
        <f>'[2]17'!H20</f>
        <v>36</v>
      </c>
      <c r="H18" s="201">
        <f>'[2]17'!I20</f>
        <v>0</v>
      </c>
      <c r="I18" s="201">
        <f>'[2]17'!J20</f>
        <v>0</v>
      </c>
      <c r="J18" s="201">
        <f>'[2]17'!K20</f>
        <v>0</v>
      </c>
      <c r="K18" s="15">
        <f t="shared" si="3"/>
        <v>36</v>
      </c>
      <c r="L18" s="18">
        <f>frq!C18</f>
        <v>1</v>
      </c>
      <c r="M18" s="125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  <c r="S18" s="18"/>
    </row>
    <row r="19" spans="1:19">
      <c r="A19" s="8" t="s">
        <v>61</v>
      </c>
      <c r="B19" s="200">
        <f>'[2]17'!B21</f>
        <v>80</v>
      </c>
      <c r="C19" s="201">
        <f>'[2]17'!C21</f>
        <v>0</v>
      </c>
      <c r="D19" s="201">
        <f>'[2]17'!D21</f>
        <v>0</v>
      </c>
      <c r="E19" s="201">
        <f>'[2]17'!E21</f>
        <v>0</v>
      </c>
      <c r="F19" s="15">
        <f t="shared" si="6"/>
        <v>80</v>
      </c>
      <c r="G19" s="200">
        <f>'[2]17'!H21</f>
        <v>36</v>
      </c>
      <c r="H19" s="201">
        <f>'[2]17'!I21</f>
        <v>0</v>
      </c>
      <c r="I19" s="201">
        <f>'[2]17'!J21</f>
        <v>0</v>
      </c>
      <c r="J19" s="201">
        <f>'[2]17'!K21</f>
        <v>0</v>
      </c>
      <c r="K19" s="15">
        <f t="shared" si="3"/>
        <v>36</v>
      </c>
      <c r="L19" s="18">
        <f>frq!C19</f>
        <v>1</v>
      </c>
      <c r="M19" s="125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  <c r="S19" s="18"/>
    </row>
    <row r="20" spans="1:19">
      <c r="A20" s="8" t="s">
        <v>62</v>
      </c>
      <c r="B20" s="200">
        <f>'[2]17'!B22</f>
        <v>80</v>
      </c>
      <c r="C20" s="201">
        <f>'[2]17'!C22</f>
        <v>0</v>
      </c>
      <c r="D20" s="201">
        <f>'[2]17'!D22</f>
        <v>0</v>
      </c>
      <c r="E20" s="201">
        <f>'[2]17'!E22</f>
        <v>0</v>
      </c>
      <c r="F20" s="15">
        <f t="shared" si="6"/>
        <v>80</v>
      </c>
      <c r="G20" s="200">
        <f>'[2]17'!H22</f>
        <v>37</v>
      </c>
      <c r="H20" s="201">
        <f>'[2]17'!I22</f>
        <v>0</v>
      </c>
      <c r="I20" s="201">
        <f>'[2]17'!J22</f>
        <v>0</v>
      </c>
      <c r="J20" s="201">
        <f>'[2]17'!K22</f>
        <v>0</v>
      </c>
      <c r="K20" s="15">
        <f t="shared" si="3"/>
        <v>37</v>
      </c>
      <c r="L20" s="18">
        <f>frq!C20</f>
        <v>1</v>
      </c>
      <c r="M20" s="125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  <c r="S20" s="18"/>
    </row>
    <row r="21" spans="1:19">
      <c r="A21" s="8" t="s">
        <v>63</v>
      </c>
      <c r="B21" s="200">
        <f>'[2]17'!B23</f>
        <v>80</v>
      </c>
      <c r="C21" s="201">
        <f>'[2]17'!C23</f>
        <v>0</v>
      </c>
      <c r="D21" s="201">
        <f>'[2]17'!D23</f>
        <v>0</v>
      </c>
      <c r="E21" s="201">
        <f>'[2]17'!E23</f>
        <v>0</v>
      </c>
      <c r="F21" s="15">
        <f t="shared" si="6"/>
        <v>80</v>
      </c>
      <c r="G21" s="200">
        <f>'[2]17'!H23</f>
        <v>37</v>
      </c>
      <c r="H21" s="201">
        <f>'[2]17'!I23</f>
        <v>0</v>
      </c>
      <c r="I21" s="201">
        <f>'[2]17'!J23</f>
        <v>0</v>
      </c>
      <c r="J21" s="201">
        <f>'[2]17'!K23</f>
        <v>0</v>
      </c>
      <c r="K21" s="15">
        <f t="shared" si="3"/>
        <v>37</v>
      </c>
      <c r="L21" s="18">
        <f>frq!C21</f>
        <v>1</v>
      </c>
      <c r="M21" s="125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  <c r="S21" s="18"/>
    </row>
    <row r="22" spans="1:19">
      <c r="A22" s="8" t="s">
        <v>64</v>
      </c>
      <c r="B22" s="200">
        <f>'[2]17'!B24</f>
        <v>80</v>
      </c>
      <c r="C22" s="201">
        <f>'[2]17'!C24</f>
        <v>0</v>
      </c>
      <c r="D22" s="201">
        <f>'[2]17'!D24</f>
        <v>0</v>
      </c>
      <c r="E22" s="201">
        <f>'[2]17'!E24</f>
        <v>0</v>
      </c>
      <c r="F22" s="15">
        <f t="shared" si="6"/>
        <v>80</v>
      </c>
      <c r="G22" s="200">
        <f>'[2]17'!H24</f>
        <v>37</v>
      </c>
      <c r="H22" s="201">
        <f>'[2]17'!I24</f>
        <v>0</v>
      </c>
      <c r="I22" s="201">
        <f>'[2]17'!J24</f>
        <v>0</v>
      </c>
      <c r="J22" s="201">
        <f>'[2]17'!K24</f>
        <v>0</v>
      </c>
      <c r="K22" s="15">
        <f t="shared" si="3"/>
        <v>37</v>
      </c>
      <c r="L22" s="18">
        <f>frq!C22</f>
        <v>1</v>
      </c>
      <c r="M22" s="125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  <c r="S22" s="18"/>
    </row>
    <row r="23" spans="1:19">
      <c r="A23" s="8" t="s">
        <v>65</v>
      </c>
      <c r="B23" s="200">
        <f>'[2]17'!B25</f>
        <v>80</v>
      </c>
      <c r="C23" s="201">
        <f>'[2]17'!C25</f>
        <v>0</v>
      </c>
      <c r="D23" s="201">
        <f>'[2]17'!D25</f>
        <v>0</v>
      </c>
      <c r="E23" s="201">
        <f>'[2]17'!E25</f>
        <v>0</v>
      </c>
      <c r="F23" s="15">
        <f t="shared" si="6"/>
        <v>80</v>
      </c>
      <c r="G23" s="200">
        <f>'[2]17'!H25</f>
        <v>37</v>
      </c>
      <c r="H23" s="201">
        <f>'[2]17'!I25</f>
        <v>0</v>
      </c>
      <c r="I23" s="201">
        <f>'[2]17'!J25</f>
        <v>0</v>
      </c>
      <c r="J23" s="201">
        <f>'[2]17'!K25</f>
        <v>0</v>
      </c>
      <c r="K23" s="15">
        <f t="shared" si="3"/>
        <v>37</v>
      </c>
      <c r="L23" s="18">
        <f>frq!C23</f>
        <v>1</v>
      </c>
      <c r="M23" s="125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200">
        <f>'[2]17'!B26</f>
        <v>80</v>
      </c>
      <c r="C24" s="201">
        <f>'[2]17'!C26</f>
        <v>0</v>
      </c>
      <c r="D24" s="201">
        <f>'[2]17'!D26</f>
        <v>0</v>
      </c>
      <c r="E24" s="201">
        <f>'[2]17'!E26</f>
        <v>0</v>
      </c>
      <c r="F24" s="15">
        <f t="shared" si="6"/>
        <v>80</v>
      </c>
      <c r="G24" s="200">
        <f>'[2]17'!H26</f>
        <v>37</v>
      </c>
      <c r="H24" s="201">
        <f>'[2]17'!I26</f>
        <v>0</v>
      </c>
      <c r="I24" s="201">
        <f>'[2]17'!J26</f>
        <v>0</v>
      </c>
      <c r="J24" s="201">
        <f>'[2]17'!K26</f>
        <v>0</v>
      </c>
      <c r="K24" s="15">
        <f t="shared" si="3"/>
        <v>37</v>
      </c>
      <c r="L24" s="18">
        <f>frq!C24</f>
        <v>1</v>
      </c>
      <c r="M24" s="125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200">
        <f>'[2]17'!B27</f>
        <v>80</v>
      </c>
      <c r="C25" s="201">
        <f>'[2]17'!C27</f>
        <v>0</v>
      </c>
      <c r="D25" s="201">
        <f>'[2]17'!D27</f>
        <v>0</v>
      </c>
      <c r="E25" s="201">
        <f>'[2]17'!E27</f>
        <v>0</v>
      </c>
      <c r="F25" s="15">
        <f t="shared" si="6"/>
        <v>80</v>
      </c>
      <c r="G25" s="200">
        <f>'[2]17'!H27</f>
        <v>37</v>
      </c>
      <c r="H25" s="201">
        <f>'[2]17'!I27</f>
        <v>0</v>
      </c>
      <c r="I25" s="201">
        <f>'[2]17'!J27</f>
        <v>0</v>
      </c>
      <c r="J25" s="201">
        <f>'[2]17'!K27</f>
        <v>0</v>
      </c>
      <c r="K25" s="15">
        <f t="shared" si="3"/>
        <v>37</v>
      </c>
      <c r="L25" s="18">
        <f>frq!C25</f>
        <v>1</v>
      </c>
      <c r="M25" s="125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200">
        <f>'[2]17'!B28</f>
        <v>80</v>
      </c>
      <c r="C26" s="201">
        <f>'[2]17'!C28</f>
        <v>0</v>
      </c>
      <c r="D26" s="201">
        <f>'[2]17'!D28</f>
        <v>0</v>
      </c>
      <c r="E26" s="201">
        <f>'[2]17'!E28</f>
        <v>0</v>
      </c>
      <c r="F26" s="15">
        <f t="shared" si="6"/>
        <v>80</v>
      </c>
      <c r="G26" s="200">
        <f>'[2]17'!H28</f>
        <v>37</v>
      </c>
      <c r="H26" s="201">
        <f>'[2]17'!I28</f>
        <v>0</v>
      </c>
      <c r="I26" s="201">
        <f>'[2]17'!J28</f>
        <v>0</v>
      </c>
      <c r="J26" s="201">
        <f>'[2]17'!K28</f>
        <v>0</v>
      </c>
      <c r="K26" s="15">
        <f t="shared" si="3"/>
        <v>37</v>
      </c>
      <c r="L26" s="18">
        <f>frq!C26</f>
        <v>1</v>
      </c>
      <c r="M26" s="125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200">
        <f>'[2]17'!B29</f>
        <v>80</v>
      </c>
      <c r="C27" s="201">
        <f>'[2]17'!C29</f>
        <v>0</v>
      </c>
      <c r="D27" s="201">
        <f>'[2]17'!D29</f>
        <v>0</v>
      </c>
      <c r="E27" s="201">
        <f>'[2]17'!E29</f>
        <v>0</v>
      </c>
      <c r="F27" s="15">
        <f t="shared" si="6"/>
        <v>80</v>
      </c>
      <c r="G27" s="200">
        <f>'[2]17'!H29</f>
        <v>37</v>
      </c>
      <c r="H27" s="201">
        <f>'[2]17'!I29</f>
        <v>0</v>
      </c>
      <c r="I27" s="201">
        <f>'[2]17'!J29</f>
        <v>0</v>
      </c>
      <c r="J27" s="201">
        <f>'[2]17'!K29</f>
        <v>0</v>
      </c>
      <c r="K27" s="15">
        <f t="shared" si="3"/>
        <v>37</v>
      </c>
      <c r="L27" s="18">
        <f>frq!C27</f>
        <v>1</v>
      </c>
      <c r="M27" s="125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200">
        <f>'[2]17'!B30</f>
        <v>80</v>
      </c>
      <c r="C28" s="201">
        <f>'[2]17'!C30</f>
        <v>0</v>
      </c>
      <c r="D28" s="201">
        <f>'[2]17'!D30</f>
        <v>0</v>
      </c>
      <c r="E28" s="201">
        <f>'[2]17'!E30</f>
        <v>0</v>
      </c>
      <c r="F28" s="15">
        <f t="shared" si="6"/>
        <v>80</v>
      </c>
      <c r="G28" s="200">
        <f>'[2]17'!H30</f>
        <v>37</v>
      </c>
      <c r="H28" s="201">
        <f>'[2]17'!I30</f>
        <v>0</v>
      </c>
      <c r="I28" s="201">
        <f>'[2]17'!J30</f>
        <v>0</v>
      </c>
      <c r="J28" s="201">
        <f>'[2]17'!K30</f>
        <v>0</v>
      </c>
      <c r="K28" s="15">
        <f t="shared" si="3"/>
        <v>37</v>
      </c>
      <c r="L28" s="18">
        <f>frq!C28</f>
        <v>1</v>
      </c>
      <c r="M28" s="125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200">
        <f>'[2]17'!B31</f>
        <v>80</v>
      </c>
      <c r="C29" s="201">
        <f>'[2]17'!C31</f>
        <v>0</v>
      </c>
      <c r="D29" s="201">
        <f>'[2]17'!D31</f>
        <v>0</v>
      </c>
      <c r="E29" s="201">
        <f>'[2]17'!E31</f>
        <v>0</v>
      </c>
      <c r="F29" s="15">
        <f t="shared" si="6"/>
        <v>80</v>
      </c>
      <c r="G29" s="200">
        <f>'[2]17'!H31</f>
        <v>37</v>
      </c>
      <c r="H29" s="201">
        <f>'[2]17'!I31</f>
        <v>0</v>
      </c>
      <c r="I29" s="201">
        <f>'[2]17'!J31</f>
        <v>0</v>
      </c>
      <c r="J29" s="201">
        <f>'[2]17'!K31</f>
        <v>0</v>
      </c>
      <c r="K29" s="15">
        <f t="shared" si="3"/>
        <v>37</v>
      </c>
      <c r="L29" s="18">
        <f>frq!C29</f>
        <v>1</v>
      </c>
      <c r="M29" s="125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200">
        <f>'[2]17'!B32</f>
        <v>80</v>
      </c>
      <c r="C30" s="201">
        <f>'[2]17'!C32</f>
        <v>0</v>
      </c>
      <c r="D30" s="201">
        <f>'[2]17'!D32</f>
        <v>0</v>
      </c>
      <c r="E30" s="201">
        <f>'[2]17'!E32</f>
        <v>0</v>
      </c>
      <c r="F30" s="15">
        <f t="shared" si="6"/>
        <v>80</v>
      </c>
      <c r="G30" s="200">
        <f>'[2]17'!H32</f>
        <v>37</v>
      </c>
      <c r="H30" s="201">
        <f>'[2]17'!I32</f>
        <v>0</v>
      </c>
      <c r="I30" s="201">
        <f>'[2]17'!J32</f>
        <v>0</v>
      </c>
      <c r="J30" s="201">
        <f>'[2]17'!K32</f>
        <v>0</v>
      </c>
      <c r="K30" s="15">
        <f t="shared" si="3"/>
        <v>37</v>
      </c>
      <c r="L30" s="18">
        <f>frq!C30</f>
        <v>1</v>
      </c>
      <c r="M30" s="125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200">
        <f>'[2]17'!B33</f>
        <v>80</v>
      </c>
      <c r="C31" s="201">
        <f>'[2]17'!C33</f>
        <v>0</v>
      </c>
      <c r="D31" s="201">
        <f>'[2]17'!D33</f>
        <v>0</v>
      </c>
      <c r="E31" s="201">
        <f>'[2]17'!E33</f>
        <v>0</v>
      </c>
      <c r="F31" s="15">
        <f t="shared" si="6"/>
        <v>80</v>
      </c>
      <c r="G31" s="200">
        <f>'[2]17'!H33</f>
        <v>37</v>
      </c>
      <c r="H31" s="201">
        <f>'[2]17'!I33</f>
        <v>0</v>
      </c>
      <c r="I31" s="201">
        <f>'[2]17'!J33</f>
        <v>0</v>
      </c>
      <c r="J31" s="201">
        <f>'[2]17'!K33</f>
        <v>0</v>
      </c>
      <c r="K31" s="15">
        <f t="shared" si="3"/>
        <v>37</v>
      </c>
      <c r="L31" s="18">
        <f>frq!C31</f>
        <v>1</v>
      </c>
      <c r="M31" s="125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  <c r="S31" s="18"/>
    </row>
    <row r="32" spans="1:19">
      <c r="A32" s="8" t="s">
        <v>74</v>
      </c>
      <c r="B32" s="200">
        <f>'[2]17'!B34</f>
        <v>80</v>
      </c>
      <c r="C32" s="201">
        <f>'[2]17'!C34</f>
        <v>0</v>
      </c>
      <c r="D32" s="201">
        <f>'[2]17'!D34</f>
        <v>0</v>
      </c>
      <c r="E32" s="201">
        <f>'[2]17'!E34</f>
        <v>0</v>
      </c>
      <c r="F32" s="15">
        <f t="shared" si="6"/>
        <v>80</v>
      </c>
      <c r="G32" s="200">
        <f>'[2]17'!H34</f>
        <v>37</v>
      </c>
      <c r="H32" s="201">
        <f>'[2]17'!I34</f>
        <v>0</v>
      </c>
      <c r="I32" s="201">
        <f>'[2]17'!J34</f>
        <v>0</v>
      </c>
      <c r="J32" s="201">
        <f>'[2]17'!K34</f>
        <v>0</v>
      </c>
      <c r="K32" s="15">
        <f t="shared" si="3"/>
        <v>37</v>
      </c>
      <c r="L32" s="18">
        <f>frq!C32</f>
        <v>1</v>
      </c>
      <c r="M32" s="125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  <c r="S32" s="18"/>
    </row>
    <row r="33" spans="1:19">
      <c r="A33" s="8" t="s">
        <v>75</v>
      </c>
      <c r="B33" s="200">
        <f>'[2]17'!B35</f>
        <v>80</v>
      </c>
      <c r="C33" s="201">
        <f>'[2]17'!C35</f>
        <v>0</v>
      </c>
      <c r="D33" s="201">
        <f>'[2]17'!D35</f>
        <v>0</v>
      </c>
      <c r="E33" s="201">
        <f>'[2]17'!E35</f>
        <v>0</v>
      </c>
      <c r="F33" s="15">
        <f t="shared" si="6"/>
        <v>80</v>
      </c>
      <c r="G33" s="200">
        <f>'[2]17'!H35</f>
        <v>37</v>
      </c>
      <c r="H33" s="201">
        <f>'[2]17'!I35</f>
        <v>0</v>
      </c>
      <c r="I33" s="201">
        <f>'[2]17'!J35</f>
        <v>0</v>
      </c>
      <c r="J33" s="201">
        <f>'[2]17'!K35</f>
        <v>0</v>
      </c>
      <c r="K33" s="15">
        <f t="shared" si="3"/>
        <v>37</v>
      </c>
      <c r="L33" s="18">
        <f>frq!C33</f>
        <v>1</v>
      </c>
      <c r="M33" s="125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  <c r="S33" s="18"/>
    </row>
    <row r="34" spans="1:19">
      <c r="A34" s="8" t="s">
        <v>76</v>
      </c>
      <c r="B34" s="200">
        <f>'[2]17'!B36</f>
        <v>80</v>
      </c>
      <c r="C34" s="201">
        <f>'[2]17'!C36</f>
        <v>0</v>
      </c>
      <c r="D34" s="201">
        <f>'[2]17'!D36</f>
        <v>0</v>
      </c>
      <c r="E34" s="201">
        <f>'[2]17'!E36</f>
        <v>0</v>
      </c>
      <c r="F34" s="15">
        <f t="shared" si="6"/>
        <v>80</v>
      </c>
      <c r="G34" s="200">
        <f>'[2]17'!H36</f>
        <v>37</v>
      </c>
      <c r="H34" s="201">
        <f>'[2]17'!I36</f>
        <v>0</v>
      </c>
      <c r="I34" s="201">
        <f>'[2]17'!J36</f>
        <v>0</v>
      </c>
      <c r="J34" s="201">
        <f>'[2]17'!K36</f>
        <v>0</v>
      </c>
      <c r="K34" s="15">
        <f t="shared" si="3"/>
        <v>37</v>
      </c>
      <c r="L34" s="18">
        <f>frq!C34</f>
        <v>1</v>
      </c>
      <c r="M34" s="125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  <c r="S34" s="18"/>
    </row>
    <row r="35" spans="1:19">
      <c r="A35" s="8" t="s">
        <v>77</v>
      </c>
      <c r="B35" s="200">
        <f>'[2]17'!B37</f>
        <v>80</v>
      </c>
      <c r="C35" s="201">
        <f>'[2]17'!C37</f>
        <v>0</v>
      </c>
      <c r="D35" s="201">
        <f>'[2]17'!D37</f>
        <v>0</v>
      </c>
      <c r="E35" s="201">
        <f>'[2]17'!E37</f>
        <v>0</v>
      </c>
      <c r="F35" s="15">
        <f t="shared" si="6"/>
        <v>80</v>
      </c>
      <c r="G35" s="200">
        <f>'[2]17'!H37</f>
        <v>37</v>
      </c>
      <c r="H35" s="201">
        <f>'[2]17'!I37</f>
        <v>0</v>
      </c>
      <c r="I35" s="201">
        <f>'[2]17'!J37</f>
        <v>0</v>
      </c>
      <c r="J35" s="201">
        <f>'[2]17'!K37</f>
        <v>0</v>
      </c>
      <c r="K35" s="15">
        <f t="shared" si="3"/>
        <v>37</v>
      </c>
      <c r="L35" s="18">
        <f>frq!C35</f>
        <v>1</v>
      </c>
      <c r="M35" s="125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200">
        <f>'[2]17'!B38</f>
        <v>80</v>
      </c>
      <c r="C36" s="201">
        <f>'[2]17'!C38</f>
        <v>0</v>
      </c>
      <c r="D36" s="201">
        <f>'[2]17'!D38</f>
        <v>0</v>
      </c>
      <c r="E36" s="201">
        <f>'[2]17'!E38</f>
        <v>0</v>
      </c>
      <c r="F36" s="15">
        <f t="shared" si="6"/>
        <v>80</v>
      </c>
      <c r="G36" s="200">
        <f>'[2]17'!H38</f>
        <v>37</v>
      </c>
      <c r="H36" s="201">
        <f>'[2]17'!I38</f>
        <v>0</v>
      </c>
      <c r="I36" s="201">
        <f>'[2]17'!J38</f>
        <v>0</v>
      </c>
      <c r="J36" s="201">
        <f>'[2]17'!K38</f>
        <v>0</v>
      </c>
      <c r="K36" s="15">
        <f t="shared" si="3"/>
        <v>37</v>
      </c>
      <c r="L36" s="18">
        <f>frq!C36</f>
        <v>1</v>
      </c>
      <c r="M36" s="125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200">
        <f>'[2]17'!B39</f>
        <v>80</v>
      </c>
      <c r="C37" s="201">
        <f>'[2]17'!C39</f>
        <v>0</v>
      </c>
      <c r="D37" s="201">
        <f>'[2]17'!D39</f>
        <v>0</v>
      </c>
      <c r="E37" s="201">
        <f>'[2]17'!E39</f>
        <v>0</v>
      </c>
      <c r="F37" s="15">
        <f t="shared" si="6"/>
        <v>80</v>
      </c>
      <c r="G37" s="200">
        <f>'[2]17'!H39</f>
        <v>37</v>
      </c>
      <c r="H37" s="201">
        <f>'[2]17'!I39</f>
        <v>0</v>
      </c>
      <c r="I37" s="201">
        <f>'[2]17'!J39</f>
        <v>0</v>
      </c>
      <c r="J37" s="201">
        <f>'[2]17'!K39</f>
        <v>0</v>
      </c>
      <c r="K37" s="15">
        <f t="shared" si="3"/>
        <v>37</v>
      </c>
      <c r="L37" s="18">
        <f>frq!C37</f>
        <v>1</v>
      </c>
      <c r="M37" s="125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200">
        <f>'[2]17'!B40</f>
        <v>80</v>
      </c>
      <c r="C38" s="201">
        <f>'[2]17'!C40</f>
        <v>0</v>
      </c>
      <c r="D38" s="201">
        <f>'[2]17'!D40</f>
        <v>0</v>
      </c>
      <c r="E38" s="201">
        <f>'[2]17'!E40</f>
        <v>0</v>
      </c>
      <c r="F38" s="15">
        <f t="shared" si="6"/>
        <v>80</v>
      </c>
      <c r="G38" s="200">
        <f>'[2]17'!H40</f>
        <v>37</v>
      </c>
      <c r="H38" s="201">
        <f>'[2]17'!I40</f>
        <v>0</v>
      </c>
      <c r="I38" s="201">
        <f>'[2]17'!J40</f>
        <v>0</v>
      </c>
      <c r="J38" s="201">
        <f>'[2]17'!K40</f>
        <v>0</v>
      </c>
      <c r="K38" s="15">
        <f t="shared" si="3"/>
        <v>37</v>
      </c>
      <c r="L38" s="18">
        <f>frq!C38</f>
        <v>1</v>
      </c>
      <c r="M38" s="125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200">
        <f>'[2]17'!B41</f>
        <v>80</v>
      </c>
      <c r="C39" s="201">
        <f>'[2]17'!C41</f>
        <v>0</v>
      </c>
      <c r="D39" s="201">
        <f>'[2]17'!D41</f>
        <v>0</v>
      </c>
      <c r="E39" s="201">
        <f>'[2]17'!E41</f>
        <v>0</v>
      </c>
      <c r="F39" s="15">
        <f t="shared" si="6"/>
        <v>80</v>
      </c>
      <c r="G39" s="200">
        <f>'[2]17'!H41</f>
        <v>36</v>
      </c>
      <c r="H39" s="201">
        <f>'[2]17'!I41</f>
        <v>0</v>
      </c>
      <c r="I39" s="201">
        <f>'[2]17'!J41</f>
        <v>0</v>
      </c>
      <c r="J39" s="201">
        <f>'[2]17'!K41</f>
        <v>0</v>
      </c>
      <c r="K39" s="15">
        <f t="shared" si="3"/>
        <v>36</v>
      </c>
      <c r="L39" s="18">
        <f>frq!C39</f>
        <v>1</v>
      </c>
      <c r="M39" s="125">
        <f t="shared" si="4"/>
        <v>35.6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35.6</v>
      </c>
      <c r="R39" s="18">
        <v>0.4</v>
      </c>
      <c r="S39" s="18"/>
    </row>
    <row r="40" spans="1:19">
      <c r="A40" s="8" t="s">
        <v>82</v>
      </c>
      <c r="B40" s="200">
        <f>'[2]17'!B42</f>
        <v>80</v>
      </c>
      <c r="C40" s="201">
        <f>'[2]17'!C42</f>
        <v>0</v>
      </c>
      <c r="D40" s="201">
        <f>'[2]17'!D42</f>
        <v>0</v>
      </c>
      <c r="E40" s="201">
        <f>'[2]17'!E42</f>
        <v>0</v>
      </c>
      <c r="F40" s="15">
        <f t="shared" si="6"/>
        <v>80</v>
      </c>
      <c r="G40" s="200">
        <f>'[2]17'!H42</f>
        <v>36</v>
      </c>
      <c r="H40" s="201">
        <f>'[2]17'!I42</f>
        <v>0</v>
      </c>
      <c r="I40" s="201">
        <f>'[2]17'!J42</f>
        <v>0</v>
      </c>
      <c r="J40" s="201">
        <f>'[2]17'!K42</f>
        <v>0</v>
      </c>
      <c r="K40" s="15">
        <f t="shared" si="3"/>
        <v>36</v>
      </c>
      <c r="L40" s="18">
        <f>frq!C40</f>
        <v>1</v>
      </c>
      <c r="M40" s="125">
        <f t="shared" si="4"/>
        <v>35.6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35.6</v>
      </c>
      <c r="R40" s="18">
        <v>0.4</v>
      </c>
      <c r="S40" s="18"/>
    </row>
    <row r="41" spans="1:19">
      <c r="A41" s="8" t="s">
        <v>83</v>
      </c>
      <c r="B41" s="200">
        <f>'[2]17'!B43</f>
        <v>80</v>
      </c>
      <c r="C41" s="201">
        <f>'[2]17'!C43</f>
        <v>0</v>
      </c>
      <c r="D41" s="201">
        <f>'[2]17'!D43</f>
        <v>0</v>
      </c>
      <c r="E41" s="201">
        <f>'[2]17'!E43</f>
        <v>0</v>
      </c>
      <c r="F41" s="15">
        <f t="shared" si="6"/>
        <v>80</v>
      </c>
      <c r="G41" s="200">
        <f>'[2]17'!H43</f>
        <v>36</v>
      </c>
      <c r="H41" s="201">
        <f>'[2]17'!I43</f>
        <v>0</v>
      </c>
      <c r="I41" s="201">
        <f>'[2]17'!J43</f>
        <v>0</v>
      </c>
      <c r="J41" s="201">
        <f>'[2]17'!K43</f>
        <v>0</v>
      </c>
      <c r="K41" s="15">
        <f t="shared" si="3"/>
        <v>36</v>
      </c>
      <c r="L41" s="18">
        <f>frq!C41</f>
        <v>1</v>
      </c>
      <c r="M41" s="125">
        <f t="shared" si="4"/>
        <v>35.6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35.6</v>
      </c>
      <c r="R41" s="18">
        <v>0.4</v>
      </c>
      <c r="S41" s="18"/>
    </row>
    <row r="42" spans="1:19">
      <c r="A42" s="8" t="s">
        <v>84</v>
      </c>
      <c r="B42" s="200">
        <f>'[2]17'!B44</f>
        <v>80</v>
      </c>
      <c r="C42" s="201">
        <f>'[2]17'!C44</f>
        <v>0</v>
      </c>
      <c r="D42" s="201">
        <f>'[2]17'!D44</f>
        <v>0</v>
      </c>
      <c r="E42" s="201">
        <f>'[2]17'!E44</f>
        <v>0</v>
      </c>
      <c r="F42" s="15">
        <f t="shared" si="6"/>
        <v>80</v>
      </c>
      <c r="G42" s="200">
        <f>'[2]17'!H44</f>
        <v>36</v>
      </c>
      <c r="H42" s="201">
        <f>'[2]17'!I44</f>
        <v>0</v>
      </c>
      <c r="I42" s="201">
        <f>'[2]17'!J44</f>
        <v>0</v>
      </c>
      <c r="J42" s="201">
        <f>'[2]17'!K44</f>
        <v>0</v>
      </c>
      <c r="K42" s="15">
        <f t="shared" si="3"/>
        <v>36</v>
      </c>
      <c r="L42" s="18">
        <f>frq!C42</f>
        <v>1</v>
      </c>
      <c r="M42" s="125">
        <f t="shared" si="4"/>
        <v>35.6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35.6</v>
      </c>
      <c r="R42" s="18">
        <v>0.4</v>
      </c>
      <c r="S42" s="18"/>
    </row>
    <row r="43" spans="1:19">
      <c r="A43" s="8" t="s">
        <v>85</v>
      </c>
      <c r="B43" s="200">
        <f>'[2]17'!B45</f>
        <v>80</v>
      </c>
      <c r="C43" s="201">
        <f>'[2]17'!C45</f>
        <v>0</v>
      </c>
      <c r="D43" s="201">
        <f>'[2]17'!D45</f>
        <v>0</v>
      </c>
      <c r="E43" s="201">
        <f>'[2]17'!E45</f>
        <v>0</v>
      </c>
      <c r="F43" s="15">
        <f t="shared" si="6"/>
        <v>80</v>
      </c>
      <c r="G43" s="200">
        <f>'[2]17'!H45</f>
        <v>35</v>
      </c>
      <c r="H43" s="201">
        <f>'[2]17'!I45</f>
        <v>0</v>
      </c>
      <c r="I43" s="201">
        <f>'[2]17'!J45</f>
        <v>0</v>
      </c>
      <c r="J43" s="201">
        <f>'[2]17'!K45</f>
        <v>0</v>
      </c>
      <c r="K43" s="15">
        <f t="shared" si="3"/>
        <v>35</v>
      </c>
      <c r="L43" s="18">
        <f>frq!C43</f>
        <v>1</v>
      </c>
      <c r="M43" s="125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/>
    </row>
    <row r="44" spans="1:19">
      <c r="A44" s="8" t="s">
        <v>86</v>
      </c>
      <c r="B44" s="200">
        <f>'[2]17'!B46</f>
        <v>80</v>
      </c>
      <c r="C44" s="201">
        <f>'[2]17'!C46</f>
        <v>0</v>
      </c>
      <c r="D44" s="201">
        <f>'[2]17'!D46</f>
        <v>0</v>
      </c>
      <c r="E44" s="201">
        <f>'[2]17'!E46</f>
        <v>0</v>
      </c>
      <c r="F44" s="15">
        <f t="shared" si="6"/>
        <v>80</v>
      </c>
      <c r="G44" s="200">
        <f>'[2]17'!H46</f>
        <v>34</v>
      </c>
      <c r="H44" s="201">
        <f>'[2]17'!I46</f>
        <v>0</v>
      </c>
      <c r="I44" s="201">
        <f>'[2]17'!J46</f>
        <v>0</v>
      </c>
      <c r="J44" s="201">
        <f>'[2]17'!K46</f>
        <v>0</v>
      </c>
      <c r="K44" s="15">
        <f t="shared" si="3"/>
        <v>34</v>
      </c>
      <c r="L44" s="18">
        <f>frq!C44</f>
        <v>1</v>
      </c>
      <c r="M44" s="125">
        <f t="shared" si="4"/>
        <v>33.6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33.6</v>
      </c>
      <c r="R44" s="18">
        <v>0.4</v>
      </c>
      <c r="S44" s="18"/>
    </row>
    <row r="45" spans="1:19">
      <c r="A45" s="8" t="s">
        <v>87</v>
      </c>
      <c r="B45" s="200">
        <f>'[2]17'!B47</f>
        <v>80</v>
      </c>
      <c r="C45" s="201">
        <f>'[2]17'!C47</f>
        <v>0</v>
      </c>
      <c r="D45" s="201">
        <f>'[2]17'!D47</f>
        <v>0</v>
      </c>
      <c r="E45" s="201">
        <f>'[2]17'!E47</f>
        <v>0</v>
      </c>
      <c r="F45" s="15">
        <f t="shared" si="6"/>
        <v>80</v>
      </c>
      <c r="G45" s="200">
        <f>'[2]17'!H47</f>
        <v>34</v>
      </c>
      <c r="H45" s="201">
        <f>'[2]17'!I47</f>
        <v>0</v>
      </c>
      <c r="I45" s="201">
        <f>'[2]17'!J47</f>
        <v>0</v>
      </c>
      <c r="J45" s="201">
        <f>'[2]17'!K47</f>
        <v>0</v>
      </c>
      <c r="K45" s="15">
        <f t="shared" si="3"/>
        <v>34</v>
      </c>
      <c r="L45" s="18">
        <f>frq!C45</f>
        <v>1</v>
      </c>
      <c r="M45" s="125">
        <f t="shared" si="4"/>
        <v>33.6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33.6</v>
      </c>
      <c r="R45" s="18">
        <v>0.4</v>
      </c>
      <c r="S45" s="18"/>
    </row>
    <row r="46" spans="1:19">
      <c r="A46" s="8" t="s">
        <v>88</v>
      </c>
      <c r="B46" s="200">
        <f>'[2]17'!B48</f>
        <v>80</v>
      </c>
      <c r="C46" s="201">
        <f>'[2]17'!C48</f>
        <v>0</v>
      </c>
      <c r="D46" s="201">
        <f>'[2]17'!D48</f>
        <v>0</v>
      </c>
      <c r="E46" s="201">
        <f>'[2]17'!E48</f>
        <v>0</v>
      </c>
      <c r="F46" s="15">
        <f t="shared" si="6"/>
        <v>80</v>
      </c>
      <c r="G46" s="200">
        <f>'[2]17'!H48</f>
        <v>34</v>
      </c>
      <c r="H46" s="201">
        <f>'[2]17'!I48</f>
        <v>0</v>
      </c>
      <c r="I46" s="201">
        <f>'[2]17'!J48</f>
        <v>0</v>
      </c>
      <c r="J46" s="201">
        <f>'[2]17'!K48</f>
        <v>0</v>
      </c>
      <c r="K46" s="15">
        <f t="shared" si="3"/>
        <v>34</v>
      </c>
      <c r="L46" s="18">
        <f>frq!C46</f>
        <v>1</v>
      </c>
      <c r="M46" s="125">
        <f t="shared" si="4"/>
        <v>33.6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33.6</v>
      </c>
      <c r="R46" s="18">
        <v>0.4</v>
      </c>
      <c r="S46" s="18"/>
    </row>
    <row r="47" spans="1:19">
      <c r="A47" s="8" t="s">
        <v>89</v>
      </c>
      <c r="B47" s="200">
        <f>'[2]17'!B49</f>
        <v>80</v>
      </c>
      <c r="C47" s="201">
        <f>'[2]17'!C49</f>
        <v>0</v>
      </c>
      <c r="D47" s="201">
        <f>'[2]17'!D49</f>
        <v>0</v>
      </c>
      <c r="E47" s="201">
        <f>'[2]17'!E49</f>
        <v>0</v>
      </c>
      <c r="F47" s="15">
        <f t="shared" si="6"/>
        <v>80</v>
      </c>
      <c r="G47" s="200">
        <f>'[2]17'!H49</f>
        <v>34</v>
      </c>
      <c r="H47" s="201">
        <f>'[2]17'!I49</f>
        <v>0</v>
      </c>
      <c r="I47" s="201">
        <f>'[2]17'!J49</f>
        <v>0</v>
      </c>
      <c r="J47" s="201">
        <f>'[2]17'!K49</f>
        <v>0</v>
      </c>
      <c r="K47" s="15">
        <f t="shared" si="3"/>
        <v>34</v>
      </c>
      <c r="L47" s="18">
        <f>frq!C47</f>
        <v>1</v>
      </c>
      <c r="M47" s="125">
        <f t="shared" si="4"/>
        <v>33.6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33.6</v>
      </c>
      <c r="R47" s="18">
        <v>0.4</v>
      </c>
      <c r="S47" s="18"/>
    </row>
    <row r="48" spans="1:19">
      <c r="A48" s="8" t="s">
        <v>90</v>
      </c>
      <c r="B48" s="200">
        <f>'[2]17'!B50</f>
        <v>80</v>
      </c>
      <c r="C48" s="201">
        <f>'[2]17'!C50</f>
        <v>0</v>
      </c>
      <c r="D48" s="201">
        <f>'[2]17'!D50</f>
        <v>0</v>
      </c>
      <c r="E48" s="201">
        <f>'[2]17'!E50</f>
        <v>0</v>
      </c>
      <c r="F48" s="15">
        <f t="shared" si="6"/>
        <v>80</v>
      </c>
      <c r="G48" s="200">
        <f>'[2]17'!H50</f>
        <v>34</v>
      </c>
      <c r="H48" s="201">
        <f>'[2]17'!I50</f>
        <v>0</v>
      </c>
      <c r="I48" s="201">
        <f>'[2]17'!J50</f>
        <v>0</v>
      </c>
      <c r="J48" s="201">
        <f>'[2]17'!K50</f>
        <v>0</v>
      </c>
      <c r="K48" s="15">
        <f t="shared" si="3"/>
        <v>34</v>
      </c>
      <c r="L48" s="18">
        <f>frq!C48</f>
        <v>1</v>
      </c>
      <c r="M48" s="125">
        <f t="shared" si="4"/>
        <v>33.6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33.6</v>
      </c>
      <c r="R48" s="18">
        <v>0.4</v>
      </c>
      <c r="S48" s="18"/>
    </row>
    <row r="49" spans="1:19">
      <c r="A49" s="8" t="s">
        <v>91</v>
      </c>
      <c r="B49" s="200">
        <f>'[2]17'!B51</f>
        <v>80</v>
      </c>
      <c r="C49" s="201">
        <f>'[2]17'!C51</f>
        <v>0</v>
      </c>
      <c r="D49" s="201">
        <f>'[2]17'!D51</f>
        <v>0</v>
      </c>
      <c r="E49" s="201">
        <f>'[2]17'!E51</f>
        <v>0</v>
      </c>
      <c r="F49" s="15">
        <f t="shared" si="6"/>
        <v>80</v>
      </c>
      <c r="G49" s="200">
        <f>'[2]17'!H51</f>
        <v>34</v>
      </c>
      <c r="H49" s="201">
        <f>'[2]17'!I51</f>
        <v>0</v>
      </c>
      <c r="I49" s="201">
        <f>'[2]17'!J51</f>
        <v>0</v>
      </c>
      <c r="J49" s="201">
        <f>'[2]17'!K51</f>
        <v>0</v>
      </c>
      <c r="K49" s="15">
        <f t="shared" si="3"/>
        <v>34</v>
      </c>
      <c r="L49" s="18">
        <f>frq!C49</f>
        <v>1</v>
      </c>
      <c r="M49" s="125">
        <f t="shared" si="4"/>
        <v>33.6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33.6</v>
      </c>
      <c r="R49" s="18">
        <v>0.4</v>
      </c>
      <c r="S49" s="18"/>
    </row>
    <row r="50" spans="1:19">
      <c r="A50" s="8" t="s">
        <v>92</v>
      </c>
      <c r="B50" s="200">
        <f>'[2]17'!B52</f>
        <v>80</v>
      </c>
      <c r="C50" s="201">
        <f>'[2]17'!C52</f>
        <v>0</v>
      </c>
      <c r="D50" s="201">
        <f>'[2]17'!D52</f>
        <v>0</v>
      </c>
      <c r="E50" s="201">
        <f>'[2]17'!E52</f>
        <v>0</v>
      </c>
      <c r="F50" s="15">
        <f t="shared" si="6"/>
        <v>80</v>
      </c>
      <c r="G50" s="200">
        <f>'[2]17'!H52</f>
        <v>34</v>
      </c>
      <c r="H50" s="201">
        <f>'[2]17'!I52</f>
        <v>0</v>
      </c>
      <c r="I50" s="201">
        <f>'[2]17'!J52</f>
        <v>0</v>
      </c>
      <c r="J50" s="201">
        <f>'[2]17'!K52</f>
        <v>0</v>
      </c>
      <c r="K50" s="15">
        <f t="shared" si="3"/>
        <v>34</v>
      </c>
      <c r="L50" s="18">
        <f>frq!C50</f>
        <v>1</v>
      </c>
      <c r="M50" s="125">
        <f t="shared" si="4"/>
        <v>33.6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33.6</v>
      </c>
      <c r="R50" s="18">
        <v>0.4</v>
      </c>
      <c r="S50" s="18"/>
    </row>
    <row r="51" spans="1:19">
      <c r="A51" s="8" t="s">
        <v>93</v>
      </c>
      <c r="B51" s="200">
        <f>'[2]17'!B53</f>
        <v>80</v>
      </c>
      <c r="C51" s="201">
        <f>'[2]17'!C53</f>
        <v>0</v>
      </c>
      <c r="D51" s="201">
        <f>'[2]17'!D53</f>
        <v>0</v>
      </c>
      <c r="E51" s="201">
        <f>'[2]17'!E53</f>
        <v>0</v>
      </c>
      <c r="F51" s="15">
        <f t="shared" si="6"/>
        <v>80</v>
      </c>
      <c r="G51" s="200">
        <f>'[2]17'!H53</f>
        <v>33</v>
      </c>
      <c r="H51" s="201">
        <f>'[2]17'!I53</f>
        <v>0</v>
      </c>
      <c r="I51" s="201">
        <f>'[2]17'!J53</f>
        <v>0</v>
      </c>
      <c r="J51" s="201">
        <f>'[2]17'!K53</f>
        <v>0</v>
      </c>
      <c r="K51" s="15">
        <f t="shared" si="3"/>
        <v>33</v>
      </c>
      <c r="L51" s="18">
        <f>frq!C51</f>
        <v>1</v>
      </c>
      <c r="M51" s="125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  <c r="S51" s="18"/>
    </row>
    <row r="52" spans="1:19">
      <c r="A52" s="8" t="s">
        <v>94</v>
      </c>
      <c r="B52" s="200">
        <f>'[2]17'!B54</f>
        <v>80</v>
      </c>
      <c r="C52" s="201">
        <f>'[2]17'!C54</f>
        <v>0</v>
      </c>
      <c r="D52" s="201">
        <f>'[2]17'!D54</f>
        <v>0</v>
      </c>
      <c r="E52" s="201">
        <f>'[2]17'!E54</f>
        <v>0</v>
      </c>
      <c r="F52" s="15">
        <f t="shared" si="6"/>
        <v>80</v>
      </c>
      <c r="G52" s="200">
        <f>'[2]17'!H54</f>
        <v>33</v>
      </c>
      <c r="H52" s="201">
        <f>'[2]17'!I54</f>
        <v>0</v>
      </c>
      <c r="I52" s="201">
        <f>'[2]17'!J54</f>
        <v>0</v>
      </c>
      <c r="J52" s="201">
        <f>'[2]17'!K54</f>
        <v>0</v>
      </c>
      <c r="K52" s="15">
        <f t="shared" si="3"/>
        <v>33</v>
      </c>
      <c r="L52" s="18">
        <f>frq!C52</f>
        <v>1</v>
      </c>
      <c r="M52" s="125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  <c r="S52" s="18"/>
    </row>
    <row r="53" spans="1:19">
      <c r="A53" s="8" t="s">
        <v>95</v>
      </c>
      <c r="B53" s="200">
        <f>'[2]17'!B55</f>
        <v>80</v>
      </c>
      <c r="C53" s="201">
        <f>'[2]17'!C55</f>
        <v>0</v>
      </c>
      <c r="D53" s="201">
        <f>'[2]17'!D55</f>
        <v>0</v>
      </c>
      <c r="E53" s="201">
        <f>'[2]17'!E55</f>
        <v>0</v>
      </c>
      <c r="F53" s="15">
        <f t="shared" si="6"/>
        <v>80</v>
      </c>
      <c r="G53" s="200">
        <f>'[2]17'!H55</f>
        <v>33</v>
      </c>
      <c r="H53" s="201">
        <f>'[2]17'!I55</f>
        <v>0</v>
      </c>
      <c r="I53" s="201">
        <f>'[2]17'!J55</f>
        <v>0</v>
      </c>
      <c r="J53" s="201">
        <f>'[2]17'!K55</f>
        <v>0</v>
      </c>
      <c r="K53" s="15">
        <f t="shared" si="3"/>
        <v>33</v>
      </c>
      <c r="L53" s="18">
        <f>frq!C53</f>
        <v>1</v>
      </c>
      <c r="M53" s="125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  <c r="S53" s="18"/>
    </row>
    <row r="54" spans="1:19">
      <c r="A54" s="8" t="s">
        <v>96</v>
      </c>
      <c r="B54" s="200">
        <f>'[2]17'!B56</f>
        <v>80</v>
      </c>
      <c r="C54" s="201">
        <f>'[2]17'!C56</f>
        <v>0</v>
      </c>
      <c r="D54" s="201">
        <f>'[2]17'!D56</f>
        <v>0</v>
      </c>
      <c r="E54" s="201">
        <f>'[2]17'!E56</f>
        <v>0</v>
      </c>
      <c r="F54" s="15">
        <f t="shared" si="6"/>
        <v>80</v>
      </c>
      <c r="G54" s="200">
        <f>'[2]17'!H56</f>
        <v>33</v>
      </c>
      <c r="H54" s="201">
        <f>'[2]17'!I56</f>
        <v>0</v>
      </c>
      <c r="I54" s="201">
        <f>'[2]17'!J56</f>
        <v>0</v>
      </c>
      <c r="J54" s="201">
        <f>'[2]17'!K56</f>
        <v>0</v>
      </c>
      <c r="K54" s="15">
        <f t="shared" si="3"/>
        <v>33</v>
      </c>
      <c r="L54" s="18">
        <f>frq!C54</f>
        <v>1</v>
      </c>
      <c r="M54" s="125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  <c r="S54" s="18"/>
    </row>
    <row r="55" spans="1:19">
      <c r="A55" s="8" t="s">
        <v>97</v>
      </c>
      <c r="B55" s="200">
        <f>'[2]17'!B57</f>
        <v>80</v>
      </c>
      <c r="C55" s="201">
        <f>'[2]17'!C57</f>
        <v>0</v>
      </c>
      <c r="D55" s="201">
        <f>'[2]17'!D57</f>
        <v>0</v>
      </c>
      <c r="E55" s="201">
        <f>'[2]17'!E57</f>
        <v>0</v>
      </c>
      <c r="F55" s="15">
        <f t="shared" si="6"/>
        <v>80</v>
      </c>
      <c r="G55" s="200">
        <f>'[2]17'!H57</f>
        <v>33</v>
      </c>
      <c r="H55" s="201">
        <f>'[2]17'!I57</f>
        <v>0</v>
      </c>
      <c r="I55" s="201">
        <f>'[2]17'!J57</f>
        <v>0</v>
      </c>
      <c r="J55" s="201">
        <f>'[2]17'!K57</f>
        <v>0</v>
      </c>
      <c r="K55" s="15">
        <f t="shared" si="3"/>
        <v>33</v>
      </c>
      <c r="L55" s="18">
        <f>frq!C55</f>
        <v>1</v>
      </c>
      <c r="M55" s="125">
        <f t="shared" si="4"/>
        <v>32.6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32.6</v>
      </c>
      <c r="R55" s="18">
        <v>0.4</v>
      </c>
      <c r="S55" s="18"/>
    </row>
    <row r="56" spans="1:19">
      <c r="A56" s="8" t="s">
        <v>98</v>
      </c>
      <c r="B56" s="200">
        <f>'[2]17'!B58</f>
        <v>80</v>
      </c>
      <c r="C56" s="201">
        <f>'[2]17'!C58</f>
        <v>0</v>
      </c>
      <c r="D56" s="201">
        <f>'[2]17'!D58</f>
        <v>0</v>
      </c>
      <c r="E56" s="201">
        <f>'[2]17'!E58</f>
        <v>0</v>
      </c>
      <c r="F56" s="15">
        <f t="shared" si="6"/>
        <v>80</v>
      </c>
      <c r="G56" s="200">
        <f>'[2]17'!H58</f>
        <v>33</v>
      </c>
      <c r="H56" s="201">
        <f>'[2]17'!I58</f>
        <v>0</v>
      </c>
      <c r="I56" s="201">
        <f>'[2]17'!J58</f>
        <v>0</v>
      </c>
      <c r="J56" s="201">
        <f>'[2]17'!K58</f>
        <v>0</v>
      </c>
      <c r="K56" s="15">
        <f t="shared" si="3"/>
        <v>33</v>
      </c>
      <c r="L56" s="18">
        <f>frq!C56</f>
        <v>1</v>
      </c>
      <c r="M56" s="125">
        <f t="shared" si="4"/>
        <v>32.6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32.6</v>
      </c>
      <c r="R56" s="18">
        <v>0.4</v>
      </c>
      <c r="S56" s="18"/>
    </row>
    <row r="57" spans="1:19">
      <c r="A57" s="8" t="s">
        <v>99</v>
      </c>
      <c r="B57" s="200">
        <f>'[2]17'!B59</f>
        <v>80</v>
      </c>
      <c r="C57" s="201">
        <f>'[2]17'!C59</f>
        <v>0</v>
      </c>
      <c r="D57" s="201">
        <f>'[2]17'!D59</f>
        <v>0</v>
      </c>
      <c r="E57" s="201">
        <f>'[2]17'!E59</f>
        <v>0</v>
      </c>
      <c r="F57" s="15">
        <f t="shared" si="6"/>
        <v>80</v>
      </c>
      <c r="G57" s="200">
        <f>'[2]17'!H59</f>
        <v>32.19</v>
      </c>
      <c r="H57" s="201">
        <f>'[2]17'!I59</f>
        <v>0</v>
      </c>
      <c r="I57" s="201">
        <f>'[2]17'!J59</f>
        <v>0</v>
      </c>
      <c r="J57" s="201">
        <f>'[2]17'!K59</f>
        <v>0</v>
      </c>
      <c r="K57" s="15">
        <f t="shared" si="3"/>
        <v>32.19</v>
      </c>
      <c r="L57" s="18">
        <f>frq!C57</f>
        <v>1</v>
      </c>
      <c r="M57" s="125">
        <f t="shared" si="4"/>
        <v>31.79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31.79</v>
      </c>
      <c r="R57" s="18">
        <v>0.4</v>
      </c>
      <c r="S57" s="18"/>
    </row>
    <row r="58" spans="1:19">
      <c r="A58" s="8" t="s">
        <v>100</v>
      </c>
      <c r="B58" s="200">
        <f>'[2]17'!B60</f>
        <v>80</v>
      </c>
      <c r="C58" s="201">
        <f>'[2]17'!C60</f>
        <v>0</v>
      </c>
      <c r="D58" s="201">
        <f>'[2]17'!D60</f>
        <v>0</v>
      </c>
      <c r="E58" s="201">
        <f>'[2]17'!E60</f>
        <v>0</v>
      </c>
      <c r="F58" s="15">
        <f t="shared" si="6"/>
        <v>80</v>
      </c>
      <c r="G58" s="200">
        <f>'[2]17'!H60</f>
        <v>32.19</v>
      </c>
      <c r="H58" s="201">
        <f>'[2]17'!I60</f>
        <v>0</v>
      </c>
      <c r="I58" s="201">
        <f>'[2]17'!J60</f>
        <v>0</v>
      </c>
      <c r="J58" s="201">
        <f>'[2]17'!K60</f>
        <v>0</v>
      </c>
      <c r="K58" s="15">
        <f t="shared" si="3"/>
        <v>32.19</v>
      </c>
      <c r="L58" s="18">
        <f>frq!C58</f>
        <v>1</v>
      </c>
      <c r="M58" s="125">
        <f t="shared" si="4"/>
        <v>31.79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31.79</v>
      </c>
      <c r="R58" s="18">
        <v>0.4</v>
      </c>
      <c r="S58" s="18"/>
    </row>
    <row r="59" spans="1:19">
      <c r="A59" s="8" t="s">
        <v>101</v>
      </c>
      <c r="B59" s="200">
        <f>'[2]17'!B61</f>
        <v>80</v>
      </c>
      <c r="C59" s="201">
        <f>'[2]17'!C61</f>
        <v>0</v>
      </c>
      <c r="D59" s="201">
        <f>'[2]17'!D61</f>
        <v>0</v>
      </c>
      <c r="E59" s="201">
        <f>'[2]17'!E61</f>
        <v>0</v>
      </c>
      <c r="F59" s="15">
        <f t="shared" si="6"/>
        <v>80</v>
      </c>
      <c r="G59" s="200">
        <f>'[2]17'!H61</f>
        <v>33</v>
      </c>
      <c r="H59" s="201">
        <f>'[2]17'!I61</f>
        <v>0</v>
      </c>
      <c r="I59" s="201">
        <f>'[2]17'!J61</f>
        <v>0</v>
      </c>
      <c r="J59" s="201">
        <f>'[2]17'!K61</f>
        <v>0</v>
      </c>
      <c r="K59" s="15">
        <f t="shared" si="3"/>
        <v>33</v>
      </c>
      <c r="L59" s="18">
        <f>frq!C59</f>
        <v>1</v>
      </c>
      <c r="M59" s="125">
        <f t="shared" si="4"/>
        <v>32.6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32.6</v>
      </c>
      <c r="R59" s="18">
        <v>0.4</v>
      </c>
      <c r="S59" s="18"/>
    </row>
    <row r="60" spans="1:19">
      <c r="A60" s="8" t="s">
        <v>102</v>
      </c>
      <c r="B60" s="200">
        <f>'[2]17'!B62</f>
        <v>80</v>
      </c>
      <c r="C60" s="201">
        <f>'[2]17'!C62</f>
        <v>0</v>
      </c>
      <c r="D60" s="201">
        <f>'[2]17'!D62</f>
        <v>0</v>
      </c>
      <c r="E60" s="201">
        <f>'[2]17'!E62</f>
        <v>0</v>
      </c>
      <c r="F60" s="15">
        <f t="shared" si="6"/>
        <v>80</v>
      </c>
      <c r="G60" s="200">
        <f>'[2]17'!H62</f>
        <v>33</v>
      </c>
      <c r="H60" s="201">
        <f>'[2]17'!I62</f>
        <v>0</v>
      </c>
      <c r="I60" s="201">
        <f>'[2]17'!J62</f>
        <v>0</v>
      </c>
      <c r="J60" s="201">
        <f>'[2]17'!K62</f>
        <v>0</v>
      </c>
      <c r="K60" s="15">
        <f t="shared" si="3"/>
        <v>33</v>
      </c>
      <c r="L60" s="18">
        <f>frq!C60</f>
        <v>1</v>
      </c>
      <c r="M60" s="125">
        <f t="shared" si="4"/>
        <v>32.6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32.6</v>
      </c>
      <c r="R60" s="18">
        <v>0.4</v>
      </c>
      <c r="S60" s="18"/>
    </row>
    <row r="61" spans="1:19">
      <c r="A61" s="8" t="s">
        <v>103</v>
      </c>
      <c r="B61" s="200">
        <f>'[2]17'!B63</f>
        <v>80</v>
      </c>
      <c r="C61" s="201">
        <f>'[2]17'!C63</f>
        <v>0</v>
      </c>
      <c r="D61" s="201">
        <f>'[2]17'!D63</f>
        <v>0</v>
      </c>
      <c r="E61" s="201">
        <f>'[2]17'!E63</f>
        <v>0</v>
      </c>
      <c r="F61" s="15">
        <f t="shared" si="6"/>
        <v>80</v>
      </c>
      <c r="G61" s="200">
        <f>'[2]17'!H63</f>
        <v>33</v>
      </c>
      <c r="H61" s="201">
        <f>'[2]17'!I63</f>
        <v>0</v>
      </c>
      <c r="I61" s="201">
        <f>'[2]17'!J63</f>
        <v>0</v>
      </c>
      <c r="J61" s="201">
        <f>'[2]17'!K63</f>
        <v>0</v>
      </c>
      <c r="K61" s="15">
        <f t="shared" si="3"/>
        <v>33</v>
      </c>
      <c r="L61" s="18">
        <f>frq!C61</f>
        <v>1</v>
      </c>
      <c r="M61" s="125">
        <f t="shared" si="4"/>
        <v>32.6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32.6</v>
      </c>
      <c r="R61" s="18">
        <v>0.4</v>
      </c>
      <c r="S61" s="18"/>
    </row>
    <row r="62" spans="1:19">
      <c r="A62" s="8" t="s">
        <v>104</v>
      </c>
      <c r="B62" s="200">
        <f>'[2]17'!B64</f>
        <v>80</v>
      </c>
      <c r="C62" s="201">
        <f>'[2]17'!C64</f>
        <v>0</v>
      </c>
      <c r="D62" s="201">
        <f>'[2]17'!D64</f>
        <v>0</v>
      </c>
      <c r="E62" s="201">
        <f>'[2]17'!E64</f>
        <v>0</v>
      </c>
      <c r="F62" s="15">
        <f t="shared" si="6"/>
        <v>80</v>
      </c>
      <c r="G62" s="200">
        <f>'[2]17'!H64</f>
        <v>33</v>
      </c>
      <c r="H62" s="201">
        <f>'[2]17'!I64</f>
        <v>0</v>
      </c>
      <c r="I62" s="201">
        <f>'[2]17'!J64</f>
        <v>0</v>
      </c>
      <c r="J62" s="201">
        <f>'[2]17'!K64</f>
        <v>0</v>
      </c>
      <c r="K62" s="15">
        <f t="shared" si="3"/>
        <v>33</v>
      </c>
      <c r="L62" s="18">
        <f>frq!C62</f>
        <v>1</v>
      </c>
      <c r="M62" s="125">
        <f t="shared" si="4"/>
        <v>32.6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32.6</v>
      </c>
      <c r="R62" s="18">
        <v>0.4</v>
      </c>
      <c r="S62" s="18"/>
    </row>
    <row r="63" spans="1:19">
      <c r="A63" s="8" t="s">
        <v>105</v>
      </c>
      <c r="B63" s="200">
        <f>'[2]17'!B65</f>
        <v>80</v>
      </c>
      <c r="C63" s="201">
        <f>'[2]17'!C65</f>
        <v>0</v>
      </c>
      <c r="D63" s="201">
        <f>'[2]17'!D65</f>
        <v>0</v>
      </c>
      <c r="E63" s="201">
        <f>'[2]17'!E65</f>
        <v>0</v>
      </c>
      <c r="F63" s="15">
        <f t="shared" si="6"/>
        <v>80</v>
      </c>
      <c r="G63" s="200">
        <f>'[2]17'!H65</f>
        <v>33</v>
      </c>
      <c r="H63" s="201">
        <f>'[2]17'!I65</f>
        <v>0</v>
      </c>
      <c r="I63" s="201">
        <f>'[2]17'!J65</f>
        <v>0</v>
      </c>
      <c r="J63" s="201">
        <f>'[2]17'!K65</f>
        <v>0</v>
      </c>
      <c r="K63" s="15">
        <f t="shared" si="3"/>
        <v>33</v>
      </c>
      <c r="L63" s="18">
        <f>frq!C63</f>
        <v>1</v>
      </c>
      <c r="M63" s="125">
        <f t="shared" si="4"/>
        <v>32.6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32.6</v>
      </c>
      <c r="R63" s="18">
        <v>0.4</v>
      </c>
      <c r="S63" s="18"/>
    </row>
    <row r="64" spans="1:19">
      <c r="A64" s="8" t="s">
        <v>106</v>
      </c>
      <c r="B64" s="200">
        <f>'[2]17'!B66</f>
        <v>80</v>
      </c>
      <c r="C64" s="201">
        <f>'[2]17'!C66</f>
        <v>0</v>
      </c>
      <c r="D64" s="201">
        <f>'[2]17'!D66</f>
        <v>0</v>
      </c>
      <c r="E64" s="201">
        <f>'[2]17'!E66</f>
        <v>0</v>
      </c>
      <c r="F64" s="15">
        <f t="shared" si="6"/>
        <v>80</v>
      </c>
      <c r="G64" s="200">
        <f>'[2]17'!H66</f>
        <v>33</v>
      </c>
      <c r="H64" s="201">
        <f>'[2]17'!I66</f>
        <v>0</v>
      </c>
      <c r="I64" s="201">
        <f>'[2]17'!J66</f>
        <v>0</v>
      </c>
      <c r="J64" s="201">
        <f>'[2]17'!K66</f>
        <v>0</v>
      </c>
      <c r="K64" s="15">
        <f t="shared" si="3"/>
        <v>33</v>
      </c>
      <c r="L64" s="18">
        <f>frq!C64</f>
        <v>1</v>
      </c>
      <c r="M64" s="125">
        <f t="shared" si="4"/>
        <v>32.6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32.6</v>
      </c>
      <c r="R64" s="18">
        <v>0.4</v>
      </c>
      <c r="S64" s="18"/>
    </row>
    <row r="65" spans="1:19">
      <c r="A65" s="8" t="s">
        <v>107</v>
      </c>
      <c r="B65" s="200">
        <f>'[2]17'!B67</f>
        <v>80</v>
      </c>
      <c r="C65" s="201">
        <f>'[2]17'!C67</f>
        <v>0</v>
      </c>
      <c r="D65" s="201">
        <f>'[2]17'!D67</f>
        <v>0</v>
      </c>
      <c r="E65" s="201">
        <f>'[2]17'!E67</f>
        <v>0</v>
      </c>
      <c r="F65" s="15">
        <f t="shared" si="6"/>
        <v>80</v>
      </c>
      <c r="G65" s="200">
        <f>'[2]17'!H67</f>
        <v>33</v>
      </c>
      <c r="H65" s="201">
        <f>'[2]17'!I67</f>
        <v>0</v>
      </c>
      <c r="I65" s="201">
        <f>'[2]17'!J67</f>
        <v>0</v>
      </c>
      <c r="J65" s="201">
        <f>'[2]17'!K67</f>
        <v>0</v>
      </c>
      <c r="K65" s="15">
        <f t="shared" si="3"/>
        <v>33</v>
      </c>
      <c r="L65" s="18">
        <f>frq!C65</f>
        <v>1</v>
      </c>
      <c r="M65" s="125">
        <f t="shared" si="4"/>
        <v>32.6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32.6</v>
      </c>
      <c r="R65" s="18">
        <v>0.4</v>
      </c>
      <c r="S65" s="18"/>
    </row>
    <row r="66" spans="1:19">
      <c r="A66" s="8" t="s">
        <v>108</v>
      </c>
      <c r="B66" s="200">
        <f>'[2]17'!B68</f>
        <v>80</v>
      </c>
      <c r="C66" s="201">
        <f>'[2]17'!C68</f>
        <v>0</v>
      </c>
      <c r="D66" s="201">
        <f>'[2]17'!D68</f>
        <v>0</v>
      </c>
      <c r="E66" s="201">
        <f>'[2]17'!E68</f>
        <v>0</v>
      </c>
      <c r="F66" s="15">
        <f t="shared" si="6"/>
        <v>80</v>
      </c>
      <c r="G66" s="200">
        <f>'[2]17'!H68</f>
        <v>33</v>
      </c>
      <c r="H66" s="201">
        <f>'[2]17'!I68</f>
        <v>0</v>
      </c>
      <c r="I66" s="201">
        <f>'[2]17'!J68</f>
        <v>0</v>
      </c>
      <c r="J66" s="201">
        <f>'[2]17'!K68</f>
        <v>0</v>
      </c>
      <c r="K66" s="15">
        <f t="shared" si="3"/>
        <v>33</v>
      </c>
      <c r="L66" s="18">
        <f>frq!C66</f>
        <v>1</v>
      </c>
      <c r="M66" s="125">
        <f t="shared" si="4"/>
        <v>32.6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32.6</v>
      </c>
      <c r="R66" s="18">
        <v>0.4</v>
      </c>
      <c r="S66" s="18"/>
    </row>
    <row r="67" spans="1:19">
      <c r="A67" s="8" t="s">
        <v>109</v>
      </c>
      <c r="B67" s="200">
        <f>'[2]17'!B69</f>
        <v>80</v>
      </c>
      <c r="C67" s="201">
        <f>'[2]17'!C69</f>
        <v>0</v>
      </c>
      <c r="D67" s="201">
        <f>'[2]17'!D69</f>
        <v>0</v>
      </c>
      <c r="E67" s="201">
        <f>'[2]17'!E69</f>
        <v>0</v>
      </c>
      <c r="F67" s="15">
        <f t="shared" si="6"/>
        <v>80</v>
      </c>
      <c r="G67" s="200">
        <f>'[2]17'!H69</f>
        <v>33</v>
      </c>
      <c r="H67" s="201">
        <f>'[2]17'!I69</f>
        <v>0</v>
      </c>
      <c r="I67" s="201">
        <f>'[2]17'!J69</f>
        <v>0</v>
      </c>
      <c r="J67" s="201">
        <f>'[2]17'!K69</f>
        <v>0</v>
      </c>
      <c r="K67" s="15">
        <f t="shared" si="3"/>
        <v>33</v>
      </c>
      <c r="L67" s="18">
        <f>frq!C67</f>
        <v>1</v>
      </c>
      <c r="M67" s="125">
        <f t="shared" si="4"/>
        <v>32.6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32.6</v>
      </c>
      <c r="R67" s="18">
        <v>0.4</v>
      </c>
      <c r="S67" s="18"/>
    </row>
    <row r="68" spans="1:19">
      <c r="A68" s="8" t="s">
        <v>110</v>
      </c>
      <c r="B68" s="200">
        <f>'[2]17'!B70</f>
        <v>80</v>
      </c>
      <c r="C68" s="201">
        <f>'[2]17'!C70</f>
        <v>0</v>
      </c>
      <c r="D68" s="201">
        <f>'[2]17'!D70</f>
        <v>0</v>
      </c>
      <c r="E68" s="201">
        <f>'[2]17'!E70</f>
        <v>0</v>
      </c>
      <c r="F68" s="15">
        <f t="shared" si="6"/>
        <v>80</v>
      </c>
      <c r="G68" s="200">
        <f>'[2]17'!H70</f>
        <v>33</v>
      </c>
      <c r="H68" s="201">
        <f>'[2]17'!I70</f>
        <v>0</v>
      </c>
      <c r="I68" s="201">
        <f>'[2]17'!J70</f>
        <v>0</v>
      </c>
      <c r="J68" s="201">
        <f>'[2]17'!K70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32.6</v>
      </c>
      <c r="R68" s="18">
        <v>0.4</v>
      </c>
      <c r="S68" s="18"/>
    </row>
    <row r="69" spans="1:19">
      <c r="A69" s="8" t="s">
        <v>111</v>
      </c>
      <c r="B69" s="200">
        <f>'[2]17'!B71</f>
        <v>80</v>
      </c>
      <c r="C69" s="201">
        <f>'[2]17'!C71</f>
        <v>0</v>
      </c>
      <c r="D69" s="201">
        <f>'[2]17'!D71</f>
        <v>0</v>
      </c>
      <c r="E69" s="201">
        <f>'[2]17'!E71</f>
        <v>0</v>
      </c>
      <c r="F69" s="15">
        <f t="shared" ref="F69:F98" si="16">SUM(B69:E69)</f>
        <v>80</v>
      </c>
      <c r="G69" s="200">
        <f>'[2]17'!H71</f>
        <v>33</v>
      </c>
      <c r="H69" s="201">
        <f>'[2]17'!I71</f>
        <v>0</v>
      </c>
      <c r="I69" s="201">
        <f>'[2]17'!J71</f>
        <v>0</v>
      </c>
      <c r="J69" s="201">
        <f>'[2]17'!K71</f>
        <v>0</v>
      </c>
      <c r="K69" s="15">
        <f t="shared" si="13"/>
        <v>33</v>
      </c>
      <c r="L69" s="18">
        <f>frq!C69</f>
        <v>1</v>
      </c>
      <c r="M69" s="125">
        <f t="shared" si="14"/>
        <v>32.6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32.6</v>
      </c>
      <c r="R69" s="18">
        <v>0.4</v>
      </c>
      <c r="S69" s="18"/>
    </row>
    <row r="70" spans="1:19">
      <c r="A70" s="8" t="s">
        <v>112</v>
      </c>
      <c r="B70" s="200">
        <f>'[2]17'!B72</f>
        <v>80</v>
      </c>
      <c r="C70" s="201">
        <f>'[2]17'!C72</f>
        <v>0</v>
      </c>
      <c r="D70" s="201">
        <f>'[2]17'!D72</f>
        <v>0</v>
      </c>
      <c r="E70" s="201">
        <f>'[2]17'!E72</f>
        <v>0</v>
      </c>
      <c r="F70" s="15">
        <f t="shared" si="16"/>
        <v>80</v>
      </c>
      <c r="G70" s="200">
        <f>'[2]17'!H72</f>
        <v>34</v>
      </c>
      <c r="H70" s="201">
        <f>'[2]17'!I72</f>
        <v>0</v>
      </c>
      <c r="I70" s="201">
        <f>'[2]17'!J72</f>
        <v>0</v>
      </c>
      <c r="J70" s="201">
        <f>'[2]17'!K72</f>
        <v>0</v>
      </c>
      <c r="K70" s="15">
        <f t="shared" si="13"/>
        <v>34</v>
      </c>
      <c r="L70" s="18">
        <f>frq!C70</f>
        <v>1</v>
      </c>
      <c r="M70" s="125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  <c r="S70" s="18"/>
    </row>
    <row r="71" spans="1:19">
      <c r="A71" s="8" t="s">
        <v>113</v>
      </c>
      <c r="B71" s="200">
        <f>'[2]17'!B73</f>
        <v>80</v>
      </c>
      <c r="C71" s="201">
        <f>'[2]17'!C73</f>
        <v>0</v>
      </c>
      <c r="D71" s="201">
        <f>'[2]17'!D73</f>
        <v>0</v>
      </c>
      <c r="E71" s="201">
        <f>'[2]17'!E73</f>
        <v>0</v>
      </c>
      <c r="F71" s="15">
        <f t="shared" si="16"/>
        <v>80</v>
      </c>
      <c r="G71" s="200">
        <f>'[2]17'!H73</f>
        <v>34</v>
      </c>
      <c r="H71" s="201">
        <f>'[2]17'!I73</f>
        <v>0</v>
      </c>
      <c r="I71" s="201">
        <f>'[2]17'!J73</f>
        <v>0</v>
      </c>
      <c r="J71" s="201">
        <f>'[2]17'!K73</f>
        <v>0</v>
      </c>
      <c r="K71" s="15">
        <f t="shared" si="13"/>
        <v>34</v>
      </c>
      <c r="L71" s="18">
        <f>frq!C71</f>
        <v>1</v>
      </c>
      <c r="M71" s="125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  <c r="S71" s="18"/>
    </row>
    <row r="72" spans="1:19">
      <c r="A72" s="8" t="s">
        <v>114</v>
      </c>
      <c r="B72" s="200">
        <f>'[2]17'!B74</f>
        <v>80</v>
      </c>
      <c r="C72" s="201">
        <f>'[2]17'!C74</f>
        <v>0</v>
      </c>
      <c r="D72" s="201">
        <f>'[2]17'!D74</f>
        <v>0</v>
      </c>
      <c r="E72" s="201">
        <f>'[2]17'!E74</f>
        <v>0</v>
      </c>
      <c r="F72" s="15">
        <f t="shared" si="16"/>
        <v>80</v>
      </c>
      <c r="G72" s="200">
        <f>'[2]17'!H74</f>
        <v>34</v>
      </c>
      <c r="H72" s="201">
        <f>'[2]17'!I74</f>
        <v>0</v>
      </c>
      <c r="I72" s="201">
        <f>'[2]17'!J74</f>
        <v>0</v>
      </c>
      <c r="J72" s="201">
        <f>'[2]17'!K74</f>
        <v>0</v>
      </c>
      <c r="K72" s="15">
        <f t="shared" si="13"/>
        <v>34</v>
      </c>
      <c r="L72" s="18">
        <f>frq!C72</f>
        <v>1</v>
      </c>
      <c r="M72" s="125">
        <f t="shared" si="14"/>
        <v>33.6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33.6</v>
      </c>
      <c r="R72" s="18">
        <v>0.4</v>
      </c>
      <c r="S72" s="18"/>
    </row>
    <row r="73" spans="1:19">
      <c r="A73" s="8" t="s">
        <v>115</v>
      </c>
      <c r="B73" s="200">
        <f>'[2]17'!B75</f>
        <v>80</v>
      </c>
      <c r="C73" s="201">
        <f>'[2]17'!C75</f>
        <v>0</v>
      </c>
      <c r="D73" s="201">
        <f>'[2]17'!D75</f>
        <v>0</v>
      </c>
      <c r="E73" s="201">
        <f>'[2]17'!E75</f>
        <v>0</v>
      </c>
      <c r="F73" s="15">
        <f t="shared" si="16"/>
        <v>80</v>
      </c>
      <c r="G73" s="200">
        <f>'[2]17'!H75</f>
        <v>34</v>
      </c>
      <c r="H73" s="201">
        <f>'[2]17'!I75</f>
        <v>0</v>
      </c>
      <c r="I73" s="201">
        <f>'[2]17'!J75</f>
        <v>0</v>
      </c>
      <c r="J73" s="201">
        <f>'[2]17'!K75</f>
        <v>0</v>
      </c>
      <c r="K73" s="15">
        <f t="shared" si="13"/>
        <v>34</v>
      </c>
      <c r="L73" s="18">
        <f>frq!C73</f>
        <v>1</v>
      </c>
      <c r="M73" s="125">
        <f t="shared" si="14"/>
        <v>33.6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33.6</v>
      </c>
      <c r="R73" s="18">
        <v>0.4</v>
      </c>
      <c r="S73" s="18"/>
    </row>
    <row r="74" spans="1:19">
      <c r="A74" s="8" t="s">
        <v>116</v>
      </c>
      <c r="B74" s="200">
        <f>'[2]17'!B76</f>
        <v>80</v>
      </c>
      <c r="C74" s="201">
        <f>'[2]17'!C76</f>
        <v>0</v>
      </c>
      <c r="D74" s="201">
        <f>'[2]17'!D76</f>
        <v>0</v>
      </c>
      <c r="E74" s="201">
        <f>'[2]17'!E76</f>
        <v>0</v>
      </c>
      <c r="F74" s="15">
        <f t="shared" si="16"/>
        <v>80</v>
      </c>
      <c r="G74" s="200">
        <f>'[2]17'!H76</f>
        <v>34</v>
      </c>
      <c r="H74" s="201">
        <f>'[2]17'!I76</f>
        <v>0</v>
      </c>
      <c r="I74" s="201">
        <f>'[2]17'!J76</f>
        <v>0</v>
      </c>
      <c r="J74" s="201">
        <f>'[2]17'!K76</f>
        <v>0</v>
      </c>
      <c r="K74" s="15">
        <f t="shared" si="13"/>
        <v>34</v>
      </c>
      <c r="L74" s="18">
        <f>frq!C74</f>
        <v>1</v>
      </c>
      <c r="M74" s="125">
        <f t="shared" si="14"/>
        <v>33.6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33.6</v>
      </c>
      <c r="R74" s="18">
        <v>0.4</v>
      </c>
      <c r="S74" s="18"/>
    </row>
    <row r="75" spans="1:19">
      <c r="A75" s="8" t="s">
        <v>117</v>
      </c>
      <c r="B75" s="200">
        <f>'[2]17'!B77</f>
        <v>80</v>
      </c>
      <c r="C75" s="201">
        <f>'[2]17'!C77</f>
        <v>0</v>
      </c>
      <c r="D75" s="201">
        <f>'[2]17'!D77</f>
        <v>0</v>
      </c>
      <c r="E75" s="201">
        <f>'[2]17'!E77</f>
        <v>0</v>
      </c>
      <c r="F75" s="15">
        <f t="shared" si="16"/>
        <v>80</v>
      </c>
      <c r="G75" s="200">
        <f>'[2]17'!H77</f>
        <v>34</v>
      </c>
      <c r="H75" s="201">
        <f>'[2]17'!I77</f>
        <v>0</v>
      </c>
      <c r="I75" s="201">
        <f>'[2]17'!J77</f>
        <v>0</v>
      </c>
      <c r="J75" s="201">
        <f>'[2]17'!K77</f>
        <v>0</v>
      </c>
      <c r="K75" s="15">
        <f t="shared" si="13"/>
        <v>34</v>
      </c>
      <c r="L75" s="18">
        <f>frq!C75</f>
        <v>1</v>
      </c>
      <c r="M75" s="125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200">
        <f>'[2]17'!B78</f>
        <v>80</v>
      </c>
      <c r="C76" s="201">
        <f>'[2]17'!C78</f>
        <v>0</v>
      </c>
      <c r="D76" s="201">
        <f>'[2]17'!D78</f>
        <v>0</v>
      </c>
      <c r="E76" s="201">
        <f>'[2]17'!E78</f>
        <v>0</v>
      </c>
      <c r="F76" s="15">
        <f t="shared" si="16"/>
        <v>80</v>
      </c>
      <c r="G76" s="200">
        <f>'[2]17'!H78</f>
        <v>34</v>
      </c>
      <c r="H76" s="201">
        <f>'[2]17'!I78</f>
        <v>0</v>
      </c>
      <c r="I76" s="201">
        <f>'[2]17'!J78</f>
        <v>0</v>
      </c>
      <c r="J76" s="201">
        <f>'[2]17'!K78</f>
        <v>0</v>
      </c>
      <c r="K76" s="15">
        <f t="shared" si="13"/>
        <v>34</v>
      </c>
      <c r="L76" s="18">
        <f>frq!C76</f>
        <v>1</v>
      </c>
      <c r="M76" s="125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200">
        <f>'[2]17'!B79</f>
        <v>80</v>
      </c>
      <c r="C77" s="201">
        <f>'[2]17'!C79</f>
        <v>0</v>
      </c>
      <c r="D77" s="201">
        <f>'[2]17'!D79</f>
        <v>0</v>
      </c>
      <c r="E77" s="201">
        <f>'[2]17'!E79</f>
        <v>0</v>
      </c>
      <c r="F77" s="15">
        <f t="shared" si="16"/>
        <v>80</v>
      </c>
      <c r="G77" s="200">
        <f>'[2]17'!H79</f>
        <v>34</v>
      </c>
      <c r="H77" s="201">
        <f>'[2]17'!I79</f>
        <v>0</v>
      </c>
      <c r="I77" s="201">
        <f>'[2]17'!J79</f>
        <v>0</v>
      </c>
      <c r="J77" s="201">
        <f>'[2]17'!K79</f>
        <v>0</v>
      </c>
      <c r="K77" s="15">
        <f t="shared" si="13"/>
        <v>34</v>
      </c>
      <c r="L77" s="18">
        <f>frq!C77</f>
        <v>1</v>
      </c>
      <c r="M77" s="125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200">
        <f>'[2]17'!B80</f>
        <v>80</v>
      </c>
      <c r="C78" s="201">
        <f>'[2]17'!C80</f>
        <v>0</v>
      </c>
      <c r="D78" s="201">
        <f>'[2]17'!D80</f>
        <v>0</v>
      </c>
      <c r="E78" s="201">
        <f>'[2]17'!E80</f>
        <v>0</v>
      </c>
      <c r="F78" s="15">
        <f t="shared" si="16"/>
        <v>80</v>
      </c>
      <c r="G78" s="200">
        <f>'[2]17'!H80</f>
        <v>34</v>
      </c>
      <c r="H78" s="201">
        <f>'[2]17'!I80</f>
        <v>0</v>
      </c>
      <c r="I78" s="201">
        <f>'[2]17'!J80</f>
        <v>0</v>
      </c>
      <c r="J78" s="201">
        <f>'[2]17'!K80</f>
        <v>0</v>
      </c>
      <c r="K78" s="15">
        <f t="shared" si="13"/>
        <v>34</v>
      </c>
      <c r="L78" s="18">
        <f>frq!C78</f>
        <v>1</v>
      </c>
      <c r="M78" s="125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200">
        <f>'[2]17'!B81</f>
        <v>80</v>
      </c>
      <c r="C79" s="201">
        <f>'[2]17'!C81</f>
        <v>0</v>
      </c>
      <c r="D79" s="201">
        <f>'[2]17'!D81</f>
        <v>0</v>
      </c>
      <c r="E79" s="201">
        <f>'[2]17'!E81</f>
        <v>0</v>
      </c>
      <c r="F79" s="15">
        <f t="shared" si="16"/>
        <v>80</v>
      </c>
      <c r="G79" s="200">
        <f>'[2]17'!H81</f>
        <v>34</v>
      </c>
      <c r="H79" s="201">
        <f>'[2]17'!I81</f>
        <v>0</v>
      </c>
      <c r="I79" s="201">
        <f>'[2]17'!J81</f>
        <v>0</v>
      </c>
      <c r="J79" s="201">
        <f>'[2]17'!K81</f>
        <v>0</v>
      </c>
      <c r="K79" s="15">
        <f t="shared" si="13"/>
        <v>34</v>
      </c>
      <c r="L79" s="18">
        <f>frq!C79</f>
        <v>1</v>
      </c>
      <c r="M79" s="125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200">
        <f>'[2]17'!B82</f>
        <v>80</v>
      </c>
      <c r="C80" s="201">
        <f>'[2]17'!C82</f>
        <v>0</v>
      </c>
      <c r="D80" s="201">
        <f>'[2]17'!D82</f>
        <v>0</v>
      </c>
      <c r="E80" s="201">
        <f>'[2]17'!E82</f>
        <v>0</v>
      </c>
      <c r="F80" s="15">
        <f t="shared" si="16"/>
        <v>80</v>
      </c>
      <c r="G80" s="200">
        <f>'[2]17'!H82</f>
        <v>34</v>
      </c>
      <c r="H80" s="201">
        <f>'[2]17'!I82</f>
        <v>0</v>
      </c>
      <c r="I80" s="201">
        <f>'[2]17'!J82</f>
        <v>0</v>
      </c>
      <c r="J80" s="201">
        <f>'[2]17'!K82</f>
        <v>0</v>
      </c>
      <c r="K80" s="15">
        <f t="shared" si="13"/>
        <v>34</v>
      </c>
      <c r="L80" s="18">
        <f>frq!C80</f>
        <v>1</v>
      </c>
      <c r="M80" s="125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200">
        <f>'[2]17'!B83</f>
        <v>80</v>
      </c>
      <c r="C81" s="201">
        <f>'[2]17'!C83</f>
        <v>0</v>
      </c>
      <c r="D81" s="201">
        <f>'[2]17'!D83</f>
        <v>0</v>
      </c>
      <c r="E81" s="201">
        <f>'[2]17'!E83</f>
        <v>0</v>
      </c>
      <c r="F81" s="15">
        <f t="shared" si="16"/>
        <v>80</v>
      </c>
      <c r="G81" s="200">
        <f>'[2]17'!H83</f>
        <v>34</v>
      </c>
      <c r="H81" s="201">
        <f>'[2]17'!I83</f>
        <v>0</v>
      </c>
      <c r="I81" s="201">
        <f>'[2]17'!J83</f>
        <v>0</v>
      </c>
      <c r="J81" s="201">
        <f>'[2]17'!K83</f>
        <v>0</v>
      </c>
      <c r="K81" s="15">
        <f t="shared" si="13"/>
        <v>34</v>
      </c>
      <c r="L81" s="18">
        <f>frq!C81</f>
        <v>1</v>
      </c>
      <c r="M81" s="125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200">
        <f>'[2]17'!B84</f>
        <v>80</v>
      </c>
      <c r="C82" s="201">
        <f>'[2]17'!C84</f>
        <v>0</v>
      </c>
      <c r="D82" s="201">
        <f>'[2]17'!D84</f>
        <v>0</v>
      </c>
      <c r="E82" s="201">
        <f>'[2]17'!E84</f>
        <v>0</v>
      </c>
      <c r="F82" s="15">
        <f t="shared" si="16"/>
        <v>80</v>
      </c>
      <c r="G82" s="200">
        <f>'[2]17'!H84</f>
        <v>35</v>
      </c>
      <c r="H82" s="201">
        <f>'[2]17'!I84</f>
        <v>0</v>
      </c>
      <c r="I82" s="201">
        <f>'[2]17'!J84</f>
        <v>0</v>
      </c>
      <c r="J82" s="201">
        <f>'[2]17'!K84</f>
        <v>0</v>
      </c>
      <c r="K82" s="15">
        <f t="shared" si="13"/>
        <v>35</v>
      </c>
      <c r="L82" s="18">
        <f>frq!C82</f>
        <v>1</v>
      </c>
      <c r="M82" s="125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/>
    </row>
    <row r="83" spans="1:19">
      <c r="A83" s="8" t="s">
        <v>125</v>
      </c>
      <c r="B83" s="200">
        <f>'[2]17'!B85</f>
        <v>80</v>
      </c>
      <c r="C83" s="201">
        <f>'[2]17'!C85</f>
        <v>0</v>
      </c>
      <c r="D83" s="201">
        <f>'[2]17'!D85</f>
        <v>0</v>
      </c>
      <c r="E83" s="201">
        <f>'[2]17'!E85</f>
        <v>0</v>
      </c>
      <c r="F83" s="15">
        <f t="shared" si="16"/>
        <v>80</v>
      </c>
      <c r="G83" s="200">
        <f>'[2]17'!H85</f>
        <v>35</v>
      </c>
      <c r="H83" s="201">
        <f>'[2]17'!I85</f>
        <v>0</v>
      </c>
      <c r="I83" s="201">
        <f>'[2]17'!J85</f>
        <v>0</v>
      </c>
      <c r="J83" s="201">
        <f>'[2]17'!K85</f>
        <v>0</v>
      </c>
      <c r="K83" s="15">
        <f t="shared" si="13"/>
        <v>35</v>
      </c>
      <c r="L83" s="18">
        <f>frq!C83</f>
        <v>1</v>
      </c>
      <c r="M83" s="125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200">
        <f>'[2]17'!B86</f>
        <v>80</v>
      </c>
      <c r="C84" s="201">
        <f>'[2]17'!C86</f>
        <v>0</v>
      </c>
      <c r="D84" s="201">
        <f>'[2]17'!D86</f>
        <v>0</v>
      </c>
      <c r="E84" s="201">
        <f>'[2]17'!E86</f>
        <v>0</v>
      </c>
      <c r="F84" s="15">
        <f t="shared" si="16"/>
        <v>80</v>
      </c>
      <c r="G84" s="200">
        <f>'[2]17'!H86</f>
        <v>35</v>
      </c>
      <c r="H84" s="201">
        <f>'[2]17'!I86</f>
        <v>0</v>
      </c>
      <c r="I84" s="201">
        <f>'[2]17'!J86</f>
        <v>0</v>
      </c>
      <c r="J84" s="201">
        <f>'[2]17'!K86</f>
        <v>0</v>
      </c>
      <c r="K84" s="15">
        <f t="shared" si="13"/>
        <v>35</v>
      </c>
      <c r="L84" s="18">
        <f>frq!C84</f>
        <v>1</v>
      </c>
      <c r="M84" s="125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200">
        <f>'[2]17'!B87</f>
        <v>80</v>
      </c>
      <c r="C85" s="201">
        <f>'[2]17'!C87</f>
        <v>0</v>
      </c>
      <c r="D85" s="201">
        <f>'[2]17'!D87</f>
        <v>0</v>
      </c>
      <c r="E85" s="201">
        <f>'[2]17'!E87</f>
        <v>0</v>
      </c>
      <c r="F85" s="15">
        <f t="shared" si="16"/>
        <v>80</v>
      </c>
      <c r="G85" s="200">
        <f>'[2]17'!H87</f>
        <v>35</v>
      </c>
      <c r="H85" s="201">
        <f>'[2]17'!I87</f>
        <v>0</v>
      </c>
      <c r="I85" s="201">
        <f>'[2]17'!J87</f>
        <v>0</v>
      </c>
      <c r="J85" s="201">
        <f>'[2]17'!K87</f>
        <v>0</v>
      </c>
      <c r="K85" s="15">
        <f t="shared" si="13"/>
        <v>35</v>
      </c>
      <c r="L85" s="18">
        <f>frq!C85</f>
        <v>1</v>
      </c>
      <c r="M85" s="125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200">
        <f>'[2]17'!B88</f>
        <v>80</v>
      </c>
      <c r="C86" s="201">
        <f>'[2]17'!C88</f>
        <v>0</v>
      </c>
      <c r="D86" s="201">
        <f>'[2]17'!D88</f>
        <v>0</v>
      </c>
      <c r="E86" s="201">
        <f>'[2]17'!E88</f>
        <v>0</v>
      </c>
      <c r="F86" s="15">
        <f t="shared" si="16"/>
        <v>80</v>
      </c>
      <c r="G86" s="200">
        <f>'[2]17'!H88</f>
        <v>35</v>
      </c>
      <c r="H86" s="201">
        <f>'[2]17'!I88</f>
        <v>0</v>
      </c>
      <c r="I86" s="201">
        <f>'[2]17'!J88</f>
        <v>0</v>
      </c>
      <c r="J86" s="201">
        <f>'[2]17'!K88</f>
        <v>0</v>
      </c>
      <c r="K86" s="15">
        <f t="shared" si="13"/>
        <v>35</v>
      </c>
      <c r="L86" s="18">
        <f>frq!C86</f>
        <v>1</v>
      </c>
      <c r="M86" s="125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/>
    </row>
    <row r="87" spans="1:19">
      <c r="A87" s="8" t="s">
        <v>129</v>
      </c>
      <c r="B87" s="200">
        <f>'[2]17'!B89</f>
        <v>80</v>
      </c>
      <c r="C87" s="201">
        <f>'[2]17'!C89</f>
        <v>0</v>
      </c>
      <c r="D87" s="201">
        <f>'[2]17'!D89</f>
        <v>0</v>
      </c>
      <c r="E87" s="201">
        <f>'[2]17'!E89</f>
        <v>0</v>
      </c>
      <c r="F87" s="15">
        <f t="shared" si="16"/>
        <v>80</v>
      </c>
      <c r="G87" s="200">
        <f>'[2]17'!H89</f>
        <v>35</v>
      </c>
      <c r="H87" s="201">
        <f>'[2]17'!I89</f>
        <v>0</v>
      </c>
      <c r="I87" s="201">
        <f>'[2]17'!J89</f>
        <v>0</v>
      </c>
      <c r="J87" s="201">
        <f>'[2]17'!K89</f>
        <v>0</v>
      </c>
      <c r="K87" s="15">
        <f t="shared" si="13"/>
        <v>35</v>
      </c>
      <c r="L87" s="18">
        <f>frq!C87</f>
        <v>1</v>
      </c>
      <c r="M87" s="125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/>
    </row>
    <row r="88" spans="1:19">
      <c r="A88" s="8" t="s">
        <v>130</v>
      </c>
      <c r="B88" s="200">
        <f>'[2]17'!B90</f>
        <v>80</v>
      </c>
      <c r="C88" s="201">
        <f>'[2]17'!C90</f>
        <v>0</v>
      </c>
      <c r="D88" s="201">
        <f>'[2]17'!D90</f>
        <v>0</v>
      </c>
      <c r="E88" s="201">
        <f>'[2]17'!E90</f>
        <v>0</v>
      </c>
      <c r="F88" s="15">
        <f t="shared" si="16"/>
        <v>80</v>
      </c>
      <c r="G88" s="200">
        <f>'[2]17'!H90</f>
        <v>35</v>
      </c>
      <c r="H88" s="201">
        <f>'[2]17'!I90</f>
        <v>0</v>
      </c>
      <c r="I88" s="201">
        <f>'[2]17'!J90</f>
        <v>0</v>
      </c>
      <c r="J88" s="201">
        <f>'[2]17'!K90</f>
        <v>0</v>
      </c>
      <c r="K88" s="15">
        <f t="shared" si="13"/>
        <v>35</v>
      </c>
      <c r="L88" s="18">
        <f>frq!C88</f>
        <v>1</v>
      </c>
      <c r="M88" s="125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/>
    </row>
    <row r="89" spans="1:19">
      <c r="A89" s="8" t="s">
        <v>131</v>
      </c>
      <c r="B89" s="200">
        <f>'[2]17'!B91</f>
        <v>80</v>
      </c>
      <c r="C89" s="201">
        <f>'[2]17'!C91</f>
        <v>0</v>
      </c>
      <c r="D89" s="201">
        <f>'[2]17'!D91</f>
        <v>0</v>
      </c>
      <c r="E89" s="201">
        <f>'[2]17'!E91</f>
        <v>0</v>
      </c>
      <c r="F89" s="15">
        <f t="shared" si="16"/>
        <v>80</v>
      </c>
      <c r="G89" s="200">
        <f>'[2]17'!H91</f>
        <v>35</v>
      </c>
      <c r="H89" s="201">
        <f>'[2]17'!I91</f>
        <v>0</v>
      </c>
      <c r="I89" s="201">
        <f>'[2]17'!J91</f>
        <v>0</v>
      </c>
      <c r="J89" s="201">
        <f>'[2]17'!K91</f>
        <v>0</v>
      </c>
      <c r="K89" s="15">
        <f t="shared" si="13"/>
        <v>35</v>
      </c>
      <c r="L89" s="18">
        <f>frq!C89</f>
        <v>1</v>
      </c>
      <c r="M89" s="125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200">
        <f>'[2]17'!B92</f>
        <v>80</v>
      </c>
      <c r="C90" s="201">
        <f>'[2]17'!C92</f>
        <v>0</v>
      </c>
      <c r="D90" s="201">
        <f>'[2]17'!D92</f>
        <v>0</v>
      </c>
      <c r="E90" s="201">
        <f>'[2]17'!E92</f>
        <v>0</v>
      </c>
      <c r="F90" s="15">
        <f t="shared" si="16"/>
        <v>80</v>
      </c>
      <c r="G90" s="200">
        <f>'[2]17'!H92</f>
        <v>36</v>
      </c>
      <c r="H90" s="201">
        <f>'[2]17'!I92</f>
        <v>0</v>
      </c>
      <c r="I90" s="201">
        <f>'[2]17'!J92</f>
        <v>0</v>
      </c>
      <c r="J90" s="201">
        <f>'[2]17'!K92</f>
        <v>0</v>
      </c>
      <c r="K90" s="15">
        <f t="shared" si="13"/>
        <v>36</v>
      </c>
      <c r="L90" s="18">
        <f>frq!C90</f>
        <v>1</v>
      </c>
      <c r="M90" s="125">
        <f t="shared" si="14"/>
        <v>35.6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35.6</v>
      </c>
      <c r="R90" s="18">
        <v>0.4</v>
      </c>
      <c r="S90" s="18"/>
    </row>
    <row r="91" spans="1:19">
      <c r="A91" s="8" t="s">
        <v>133</v>
      </c>
      <c r="B91" s="200">
        <f>'[2]17'!B93</f>
        <v>80</v>
      </c>
      <c r="C91" s="201">
        <f>'[2]17'!C93</f>
        <v>0</v>
      </c>
      <c r="D91" s="201">
        <f>'[2]17'!D93</f>
        <v>0</v>
      </c>
      <c r="E91" s="201">
        <f>'[2]17'!E93</f>
        <v>0</v>
      </c>
      <c r="F91" s="15">
        <f t="shared" si="16"/>
        <v>80</v>
      </c>
      <c r="G91" s="200">
        <f>'[2]17'!H93</f>
        <v>36</v>
      </c>
      <c r="H91" s="201">
        <f>'[2]17'!I93</f>
        <v>0</v>
      </c>
      <c r="I91" s="201">
        <f>'[2]17'!J93</f>
        <v>0</v>
      </c>
      <c r="J91" s="201">
        <f>'[2]17'!K93</f>
        <v>0</v>
      </c>
      <c r="K91" s="15">
        <f t="shared" si="13"/>
        <v>36</v>
      </c>
      <c r="L91" s="18">
        <f>frq!C91</f>
        <v>1</v>
      </c>
      <c r="M91" s="125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200">
        <f>'[2]17'!B94</f>
        <v>80</v>
      </c>
      <c r="C92" s="201">
        <f>'[2]17'!C94</f>
        <v>0</v>
      </c>
      <c r="D92" s="201">
        <f>'[2]17'!D94</f>
        <v>0</v>
      </c>
      <c r="E92" s="201">
        <f>'[2]17'!E94</f>
        <v>0</v>
      </c>
      <c r="F92" s="15">
        <f t="shared" si="16"/>
        <v>80</v>
      </c>
      <c r="G92" s="200">
        <f>'[2]17'!H94</f>
        <v>36</v>
      </c>
      <c r="H92" s="201">
        <f>'[2]17'!I94</f>
        <v>0</v>
      </c>
      <c r="I92" s="201">
        <f>'[2]17'!J94</f>
        <v>0</v>
      </c>
      <c r="J92" s="201">
        <f>'[2]17'!K94</f>
        <v>0</v>
      </c>
      <c r="K92" s="15">
        <f t="shared" si="13"/>
        <v>36</v>
      </c>
      <c r="L92" s="18">
        <f>frq!C92</f>
        <v>1</v>
      </c>
      <c r="M92" s="125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200">
        <f>'[2]17'!B95</f>
        <v>80</v>
      </c>
      <c r="C93" s="201">
        <f>'[2]17'!C95</f>
        <v>0</v>
      </c>
      <c r="D93" s="201">
        <f>'[2]17'!D95</f>
        <v>0</v>
      </c>
      <c r="E93" s="201">
        <f>'[2]17'!E95</f>
        <v>0</v>
      </c>
      <c r="F93" s="15">
        <f t="shared" si="16"/>
        <v>80</v>
      </c>
      <c r="G93" s="200">
        <f>'[2]17'!H95</f>
        <v>36</v>
      </c>
      <c r="H93" s="201">
        <f>'[2]17'!I95</f>
        <v>0</v>
      </c>
      <c r="I93" s="201">
        <f>'[2]17'!J95</f>
        <v>0</v>
      </c>
      <c r="J93" s="201">
        <f>'[2]17'!K95</f>
        <v>0</v>
      </c>
      <c r="K93" s="15">
        <f t="shared" si="13"/>
        <v>36</v>
      </c>
      <c r="L93" s="18">
        <f>frq!C93</f>
        <v>1</v>
      </c>
      <c r="M93" s="125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200">
        <f>'[2]17'!B96</f>
        <v>80</v>
      </c>
      <c r="C94" s="201">
        <f>'[2]17'!C96</f>
        <v>0</v>
      </c>
      <c r="D94" s="201">
        <f>'[2]17'!D96</f>
        <v>0</v>
      </c>
      <c r="E94" s="201">
        <f>'[2]17'!E96</f>
        <v>0</v>
      </c>
      <c r="F94" s="15">
        <f t="shared" si="16"/>
        <v>80</v>
      </c>
      <c r="G94" s="200">
        <f>'[2]17'!H96</f>
        <v>36</v>
      </c>
      <c r="H94" s="201">
        <f>'[2]17'!I96</f>
        <v>0</v>
      </c>
      <c r="I94" s="201">
        <f>'[2]17'!J96</f>
        <v>0</v>
      </c>
      <c r="J94" s="201">
        <f>'[2]17'!K96</f>
        <v>0</v>
      </c>
      <c r="K94" s="15">
        <f t="shared" si="13"/>
        <v>36</v>
      </c>
      <c r="L94" s="18">
        <f>frq!C94</f>
        <v>1</v>
      </c>
      <c r="M94" s="125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200">
        <f>'[2]17'!B97</f>
        <v>80</v>
      </c>
      <c r="C95" s="201">
        <f>'[2]17'!C97</f>
        <v>0</v>
      </c>
      <c r="D95" s="201">
        <f>'[2]17'!D97</f>
        <v>0</v>
      </c>
      <c r="E95" s="201">
        <f>'[2]17'!E97</f>
        <v>0</v>
      </c>
      <c r="F95" s="15">
        <f t="shared" si="16"/>
        <v>80</v>
      </c>
      <c r="G95" s="200">
        <f>'[2]17'!H97</f>
        <v>36</v>
      </c>
      <c r="H95" s="201">
        <f>'[2]17'!I97</f>
        <v>0</v>
      </c>
      <c r="I95" s="201">
        <f>'[2]17'!J97</f>
        <v>0</v>
      </c>
      <c r="J95" s="201">
        <f>'[2]17'!K97</f>
        <v>0</v>
      </c>
      <c r="K95" s="15">
        <f t="shared" si="13"/>
        <v>36</v>
      </c>
      <c r="L95" s="18">
        <f>frq!C95</f>
        <v>1</v>
      </c>
      <c r="M95" s="125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200">
        <f>'[2]17'!B98</f>
        <v>80</v>
      </c>
      <c r="C96" s="201">
        <f>'[2]17'!C98</f>
        <v>0</v>
      </c>
      <c r="D96" s="201">
        <f>'[2]17'!D98</f>
        <v>0</v>
      </c>
      <c r="E96" s="201">
        <f>'[2]17'!E98</f>
        <v>0</v>
      </c>
      <c r="F96" s="15">
        <f t="shared" si="16"/>
        <v>80</v>
      </c>
      <c r="G96" s="200">
        <f>'[2]17'!H98</f>
        <v>36</v>
      </c>
      <c r="H96" s="201">
        <f>'[2]17'!I98</f>
        <v>0</v>
      </c>
      <c r="I96" s="201">
        <f>'[2]17'!J98</f>
        <v>0</v>
      </c>
      <c r="J96" s="201">
        <f>'[2]17'!K98</f>
        <v>0</v>
      </c>
      <c r="K96" s="15">
        <f t="shared" si="13"/>
        <v>36</v>
      </c>
      <c r="L96" s="18">
        <f>frq!C96</f>
        <v>1</v>
      </c>
      <c r="M96" s="125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200">
        <f>'[2]17'!B99</f>
        <v>80</v>
      </c>
      <c r="C97" s="201">
        <f>'[2]17'!C99</f>
        <v>0</v>
      </c>
      <c r="D97" s="201">
        <f>'[2]17'!D99</f>
        <v>0</v>
      </c>
      <c r="E97" s="201">
        <f>'[2]17'!E99</f>
        <v>0</v>
      </c>
      <c r="F97" s="15">
        <f t="shared" si="16"/>
        <v>80</v>
      </c>
      <c r="G97" s="200">
        <f>'[2]17'!H99</f>
        <v>36</v>
      </c>
      <c r="H97" s="201">
        <f>'[2]17'!I99</f>
        <v>0</v>
      </c>
      <c r="I97" s="201">
        <f>'[2]17'!J99</f>
        <v>0</v>
      </c>
      <c r="J97" s="201">
        <f>'[2]17'!K99</f>
        <v>0</v>
      </c>
      <c r="K97" s="15">
        <f t="shared" si="13"/>
        <v>36</v>
      </c>
      <c r="L97" s="18">
        <f>frq!C97</f>
        <v>1</v>
      </c>
      <c r="M97" s="125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200">
        <f>'[2]17'!B100</f>
        <v>80</v>
      </c>
      <c r="C98" s="201">
        <f>'[2]17'!C100</f>
        <v>0</v>
      </c>
      <c r="D98" s="201">
        <f>'[2]17'!D100</f>
        <v>0</v>
      </c>
      <c r="E98" s="201">
        <f>'[2]17'!E100</f>
        <v>0</v>
      </c>
      <c r="F98" s="15">
        <f t="shared" si="16"/>
        <v>80</v>
      </c>
      <c r="G98" s="200">
        <f>'[2]17'!H100</f>
        <v>36</v>
      </c>
      <c r="H98" s="201">
        <f>'[2]17'!I100</f>
        <v>0</v>
      </c>
      <c r="I98" s="201">
        <f>'[2]17'!J100</f>
        <v>0</v>
      </c>
      <c r="J98" s="201">
        <f>'[2]17'!K100</f>
        <v>0</v>
      </c>
      <c r="K98" s="15">
        <f t="shared" si="13"/>
        <v>36</v>
      </c>
      <c r="L98" s="18">
        <f>frq!C98</f>
        <v>1</v>
      </c>
      <c r="M98" s="125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1.92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1.92</v>
      </c>
      <c r="G99" s="128">
        <f t="shared" si="17"/>
        <v>0.84434500000000001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0.84434500000000001</v>
      </c>
      <c r="L99" s="128">
        <f t="shared" si="17"/>
        <v>2.4E-2</v>
      </c>
      <c r="M99" s="128">
        <f t="shared" si="17"/>
        <v>0.83474499999999863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0.83474499999999863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45582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529</v>
      </c>
      <c r="AW1" s="235" t="s">
        <v>169</v>
      </c>
      <c r="AX1" s="235"/>
      <c r="AY1" s="235"/>
      <c r="AZ1" s="235"/>
      <c r="BA1" s="235"/>
      <c r="BB1" s="235"/>
      <c r="BD1" s="235" t="s">
        <v>170</v>
      </c>
      <c r="BE1" s="235"/>
      <c r="BF1" s="235"/>
      <c r="BG1" s="235"/>
      <c r="BH1" s="235"/>
      <c r="BI1" s="235"/>
      <c r="BL1" s="8" t="s">
        <v>199</v>
      </c>
      <c r="BM1" s="8" t="s">
        <v>200</v>
      </c>
      <c r="BN1" s="235" t="s">
        <v>346</v>
      </c>
      <c r="BO1" s="235"/>
      <c r="BP1" s="236" t="s">
        <v>345</v>
      </c>
      <c r="BQ1" s="236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530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'[3]17'!B5</f>
        <v>320</v>
      </c>
      <c r="C3" s="16">
        <f>'[3]17'!C5</f>
        <v>0</v>
      </c>
      <c r="D3" s="16">
        <f>'[3]17'!D5</f>
        <v>0</v>
      </c>
      <c r="E3" s="16">
        <f>'[3]17'!E5</f>
        <v>0</v>
      </c>
      <c r="F3" s="16">
        <f>'[3]17'!F5</f>
        <v>980</v>
      </c>
      <c r="G3" s="16">
        <f>'[3]17'!G5</f>
        <v>0</v>
      </c>
      <c r="H3" s="17">
        <f>SUM(B3:G3)</f>
        <v>1300</v>
      </c>
      <c r="I3" s="15">
        <f>'[3]17'!J5</f>
        <v>270</v>
      </c>
      <c r="J3" s="16">
        <f>'[3]17'!K5</f>
        <v>0</v>
      </c>
      <c r="K3" s="16">
        <f>'[3]17'!L5</f>
        <v>0</v>
      </c>
      <c r="L3" s="16">
        <f>'[3]17'!M5</f>
        <v>0</v>
      </c>
      <c r="M3" s="16">
        <f>'[3]17'!N5</f>
        <v>0</v>
      </c>
      <c r="N3" s="16">
        <f>'[3]17'!O5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6.89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6.89</v>
      </c>
      <c r="AE3" s="8">
        <f>BD3</f>
        <v>6.89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6.89</v>
      </c>
      <c r="AL3" s="8">
        <f t="shared" ref="AL3:AQ18" si="3">Q3-X3-AE3</f>
        <v>256.22000000000003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256.22000000000003</v>
      </c>
      <c r="AT3" s="8">
        <v>6.89</v>
      </c>
      <c r="AU3" s="8">
        <v>6.89</v>
      </c>
      <c r="AW3" s="204">
        <v>6.89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 s="8">
        <f>SUM(AW3:BB3)</f>
        <v>6.89</v>
      </c>
      <c r="BD3" s="204">
        <v>6.89</v>
      </c>
      <c r="BE3" s="204">
        <v>0</v>
      </c>
      <c r="BF3" s="204">
        <v>0</v>
      </c>
      <c r="BG3" s="204">
        <v>0</v>
      </c>
      <c r="BH3" s="204">
        <v>0</v>
      </c>
      <c r="BI3" s="204">
        <v>0</v>
      </c>
      <c r="BJ3" s="8">
        <f>SUM(BD3:BI3)</f>
        <v>6.89</v>
      </c>
      <c r="BL3" s="8">
        <f>AT3</f>
        <v>6.89</v>
      </c>
      <c r="BM3" s="8">
        <f>AU3</f>
        <v>6.89</v>
      </c>
      <c r="BN3" s="8">
        <f>BC3</f>
        <v>6.89</v>
      </c>
      <c r="BO3" s="8">
        <f>BJ3</f>
        <v>6.89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'[3]17'!B6</f>
        <v>320</v>
      </c>
      <c r="C4" s="16">
        <f>'[3]17'!C6</f>
        <v>0</v>
      </c>
      <c r="D4" s="16">
        <f>'[3]17'!D6</f>
        <v>0</v>
      </c>
      <c r="E4" s="16">
        <f>'[3]17'!E6</f>
        <v>0</v>
      </c>
      <c r="F4" s="16">
        <f>'[3]17'!F6</f>
        <v>980</v>
      </c>
      <c r="G4" s="16">
        <f>'[3]17'!G6</f>
        <v>0</v>
      </c>
      <c r="H4" s="17">
        <f>SUM(B4:G4)</f>
        <v>1300</v>
      </c>
      <c r="I4" s="15">
        <f>'[3]17'!J6</f>
        <v>270</v>
      </c>
      <c r="J4" s="16">
        <f>'[3]17'!K6</f>
        <v>0</v>
      </c>
      <c r="K4" s="16">
        <f>'[3]17'!L6</f>
        <v>0</v>
      </c>
      <c r="L4" s="16">
        <f>'[3]17'!M6</f>
        <v>0</v>
      </c>
      <c r="M4" s="16">
        <f>'[3]17'!N6</f>
        <v>0</v>
      </c>
      <c r="N4" s="16">
        <f>'[3]17'!O6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6.89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6.89</v>
      </c>
      <c r="AE4" s="8">
        <f t="shared" ref="AE4:AE67" si="11">BD4</f>
        <v>6.89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6.89</v>
      </c>
      <c r="AL4" s="8">
        <f t="shared" si="3"/>
        <v>256.22000000000003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256.22000000000003</v>
      </c>
      <c r="AT4" s="8">
        <v>6.89</v>
      </c>
      <c r="AU4" s="8">
        <v>6.89</v>
      </c>
      <c r="AW4" s="204">
        <v>6.89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 s="8">
        <f t="shared" ref="BC4:BC67" si="19">SUM(AW4:BB4)</f>
        <v>6.89</v>
      </c>
      <c r="BD4" s="204">
        <v>6.89</v>
      </c>
      <c r="BE4" s="204">
        <v>0</v>
      </c>
      <c r="BF4" s="204">
        <v>0</v>
      </c>
      <c r="BG4" s="204">
        <v>0</v>
      </c>
      <c r="BH4" s="204">
        <v>0</v>
      </c>
      <c r="BI4" s="204">
        <v>0</v>
      </c>
      <c r="BJ4" s="8">
        <f t="shared" ref="BJ4:BJ67" si="20">SUM(BD4:BI4)</f>
        <v>6.89</v>
      </c>
      <c r="BL4" s="8">
        <f t="shared" ref="BL4:BL67" si="21">AT4</f>
        <v>6.89</v>
      </c>
      <c r="BM4" s="8">
        <f t="shared" ref="BM4:BM67" si="22">AU4</f>
        <v>6.89</v>
      </c>
      <c r="BN4" s="8">
        <f t="shared" ref="BN4:BN67" si="23">BC4</f>
        <v>6.89</v>
      </c>
      <c r="BO4" s="8">
        <f t="shared" ref="BO4:BO67" si="24">BJ4</f>
        <v>6.89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'[3]17'!B7</f>
        <v>320</v>
      </c>
      <c r="C5" s="16">
        <f>'[3]17'!C7</f>
        <v>0</v>
      </c>
      <c r="D5" s="16">
        <f>'[3]17'!D7</f>
        <v>0</v>
      </c>
      <c r="E5" s="16">
        <f>'[3]17'!E7</f>
        <v>0</v>
      </c>
      <c r="F5" s="16">
        <f>'[3]17'!F7</f>
        <v>980</v>
      </c>
      <c r="G5" s="16">
        <f>'[3]17'!G7</f>
        <v>0</v>
      </c>
      <c r="H5" s="17">
        <f t="shared" ref="H5:H68" si="27">SUM(B5:G5)</f>
        <v>1300</v>
      </c>
      <c r="I5" s="15">
        <f>'[3]17'!J7</f>
        <v>270</v>
      </c>
      <c r="J5" s="16">
        <f>'[3]17'!K7</f>
        <v>0</v>
      </c>
      <c r="K5" s="16">
        <f>'[3]17'!L7</f>
        <v>0</v>
      </c>
      <c r="L5" s="16">
        <f>'[3]17'!M7</f>
        <v>0</v>
      </c>
      <c r="M5" s="16">
        <f>'[3]17'!N7</f>
        <v>0</v>
      </c>
      <c r="N5" s="16">
        <f>'[3]17'!O7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6.89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6.89</v>
      </c>
      <c r="AE5" s="8">
        <f t="shared" si="11"/>
        <v>6.89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6.89</v>
      </c>
      <c r="AL5" s="8">
        <f t="shared" si="3"/>
        <v>256.22000000000003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256.22000000000003</v>
      </c>
      <c r="AT5" s="8">
        <v>6.89</v>
      </c>
      <c r="AU5" s="8">
        <v>6.89</v>
      </c>
      <c r="AW5" s="204">
        <v>6.89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 s="8">
        <f t="shared" si="19"/>
        <v>6.89</v>
      </c>
      <c r="BD5" s="204">
        <v>6.89</v>
      </c>
      <c r="BE5" s="204">
        <v>0</v>
      </c>
      <c r="BF5" s="204">
        <v>0</v>
      </c>
      <c r="BG5" s="204">
        <v>0</v>
      </c>
      <c r="BH5" s="204">
        <v>0</v>
      </c>
      <c r="BI5" s="204">
        <v>0</v>
      </c>
      <c r="BJ5" s="8">
        <f t="shared" si="20"/>
        <v>6.89</v>
      </c>
      <c r="BL5" s="8">
        <f t="shared" si="21"/>
        <v>6.89</v>
      </c>
      <c r="BM5" s="8">
        <f t="shared" si="22"/>
        <v>6.89</v>
      </c>
      <c r="BN5" s="8">
        <f t="shared" si="23"/>
        <v>6.89</v>
      </c>
      <c r="BO5" s="8">
        <f t="shared" si="24"/>
        <v>6.89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'[3]17'!B8</f>
        <v>320</v>
      </c>
      <c r="C6" s="16">
        <f>'[3]17'!C8</f>
        <v>0</v>
      </c>
      <c r="D6" s="16">
        <f>'[3]17'!D8</f>
        <v>0</v>
      </c>
      <c r="E6" s="16">
        <f>'[3]17'!E8</f>
        <v>0</v>
      </c>
      <c r="F6" s="16">
        <f>'[3]17'!F8</f>
        <v>980</v>
      </c>
      <c r="G6" s="16">
        <f>'[3]17'!G8</f>
        <v>0</v>
      </c>
      <c r="H6" s="17">
        <f t="shared" si="27"/>
        <v>1300</v>
      </c>
      <c r="I6" s="15">
        <f>'[3]17'!J8</f>
        <v>270</v>
      </c>
      <c r="J6" s="16">
        <f>'[3]17'!K8</f>
        <v>0</v>
      </c>
      <c r="K6" s="16">
        <f>'[3]17'!L8</f>
        <v>0</v>
      </c>
      <c r="L6" s="16">
        <f>'[3]17'!M8</f>
        <v>0</v>
      </c>
      <c r="M6" s="16">
        <f>'[3]17'!N8</f>
        <v>0</v>
      </c>
      <c r="N6" s="16">
        <f>'[3]17'!O8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6.89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6.89</v>
      </c>
      <c r="AE6" s="8">
        <f t="shared" si="11"/>
        <v>6.89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6.89</v>
      </c>
      <c r="AL6" s="8">
        <f t="shared" si="3"/>
        <v>256.22000000000003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256.22000000000003</v>
      </c>
      <c r="AT6" s="8">
        <v>6.89</v>
      </c>
      <c r="AU6" s="8">
        <v>6.89</v>
      </c>
      <c r="AW6" s="204">
        <v>6.89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 s="8">
        <f t="shared" si="19"/>
        <v>6.89</v>
      </c>
      <c r="BD6" s="204">
        <v>6.89</v>
      </c>
      <c r="BE6" s="204">
        <v>0</v>
      </c>
      <c r="BF6" s="204">
        <v>0</v>
      </c>
      <c r="BG6" s="204">
        <v>0</v>
      </c>
      <c r="BH6" s="204">
        <v>0</v>
      </c>
      <c r="BI6" s="204">
        <v>0</v>
      </c>
      <c r="BJ6" s="8">
        <f t="shared" si="20"/>
        <v>6.89</v>
      </c>
      <c r="BL6" s="8">
        <f t="shared" si="21"/>
        <v>6.89</v>
      </c>
      <c r="BM6" s="8">
        <f t="shared" si="22"/>
        <v>6.89</v>
      </c>
      <c r="BN6" s="8">
        <f t="shared" si="23"/>
        <v>6.89</v>
      </c>
      <c r="BO6" s="8">
        <f t="shared" si="24"/>
        <v>6.89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'[3]17'!B9</f>
        <v>320</v>
      </c>
      <c r="C7" s="16">
        <f>'[3]17'!C9</f>
        <v>0</v>
      </c>
      <c r="D7" s="16">
        <f>'[3]17'!D9</f>
        <v>0</v>
      </c>
      <c r="E7" s="16">
        <f>'[3]17'!E9</f>
        <v>0</v>
      </c>
      <c r="F7" s="16">
        <f>'[3]17'!F9</f>
        <v>980</v>
      </c>
      <c r="G7" s="16">
        <f>'[3]17'!G9</f>
        <v>0</v>
      </c>
      <c r="H7" s="17">
        <f t="shared" si="27"/>
        <v>1300</v>
      </c>
      <c r="I7" s="15">
        <f>'[3]17'!J9</f>
        <v>270</v>
      </c>
      <c r="J7" s="16">
        <f>'[3]17'!K9</f>
        <v>0</v>
      </c>
      <c r="K7" s="16">
        <f>'[3]17'!L9</f>
        <v>0</v>
      </c>
      <c r="L7" s="16">
        <f>'[3]17'!M9</f>
        <v>0</v>
      </c>
      <c r="M7" s="16">
        <f>'[3]17'!N9</f>
        <v>0</v>
      </c>
      <c r="N7" s="16">
        <f>'[3]17'!O9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6.89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6.89</v>
      </c>
      <c r="AE7" s="8">
        <f t="shared" si="11"/>
        <v>6.89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6.89</v>
      </c>
      <c r="AL7" s="8">
        <f t="shared" si="3"/>
        <v>256.22000000000003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256.22000000000003</v>
      </c>
      <c r="AT7" s="8">
        <v>6.89</v>
      </c>
      <c r="AU7" s="8">
        <v>6.89</v>
      </c>
      <c r="AW7" s="204">
        <v>6.89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 s="8">
        <f t="shared" si="19"/>
        <v>6.89</v>
      </c>
      <c r="BD7" s="204">
        <v>6.89</v>
      </c>
      <c r="BE7" s="204">
        <v>0</v>
      </c>
      <c r="BF7" s="204">
        <v>0</v>
      </c>
      <c r="BG7" s="204">
        <v>0</v>
      </c>
      <c r="BH7" s="204">
        <v>0</v>
      </c>
      <c r="BI7" s="204">
        <v>0</v>
      </c>
      <c r="BJ7" s="8">
        <f t="shared" si="20"/>
        <v>6.89</v>
      </c>
      <c r="BL7" s="8">
        <f t="shared" si="21"/>
        <v>6.89</v>
      </c>
      <c r="BM7" s="8">
        <f t="shared" si="22"/>
        <v>6.89</v>
      </c>
      <c r="BN7" s="8">
        <f t="shared" si="23"/>
        <v>6.89</v>
      </c>
      <c r="BO7" s="8">
        <f t="shared" si="24"/>
        <v>6.89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'[3]17'!B10</f>
        <v>320</v>
      </c>
      <c r="C8" s="16">
        <f>'[3]17'!C10</f>
        <v>0</v>
      </c>
      <c r="D8" s="16">
        <f>'[3]17'!D10</f>
        <v>0</v>
      </c>
      <c r="E8" s="16">
        <f>'[3]17'!E10</f>
        <v>0</v>
      </c>
      <c r="F8" s="16">
        <f>'[3]17'!F10</f>
        <v>980</v>
      </c>
      <c r="G8" s="16">
        <f>'[3]17'!G10</f>
        <v>0</v>
      </c>
      <c r="H8" s="17">
        <f t="shared" si="27"/>
        <v>1300</v>
      </c>
      <c r="I8" s="15">
        <f>'[3]17'!J10</f>
        <v>270</v>
      </c>
      <c r="J8" s="16">
        <f>'[3]17'!K10</f>
        <v>0</v>
      </c>
      <c r="K8" s="16">
        <f>'[3]17'!L10</f>
        <v>0</v>
      </c>
      <c r="L8" s="16">
        <f>'[3]17'!M10</f>
        <v>0</v>
      </c>
      <c r="M8" s="16">
        <f>'[3]17'!N10</f>
        <v>0</v>
      </c>
      <c r="N8" s="16">
        <f>'[3]17'!O10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6.89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6.89</v>
      </c>
      <c r="AE8" s="8">
        <f t="shared" si="11"/>
        <v>6.89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6.89</v>
      </c>
      <c r="AL8" s="8">
        <f t="shared" si="3"/>
        <v>256.22000000000003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256.22000000000003</v>
      </c>
      <c r="AT8" s="8">
        <v>6.89</v>
      </c>
      <c r="AU8" s="8">
        <v>6.89</v>
      </c>
      <c r="AW8" s="204">
        <v>6.89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 s="8">
        <f t="shared" si="19"/>
        <v>6.89</v>
      </c>
      <c r="BD8" s="204">
        <v>6.89</v>
      </c>
      <c r="BE8" s="204">
        <v>0</v>
      </c>
      <c r="BF8" s="204">
        <v>0</v>
      </c>
      <c r="BG8" s="204">
        <v>0</v>
      </c>
      <c r="BH8" s="204">
        <v>0</v>
      </c>
      <c r="BI8" s="204">
        <v>0</v>
      </c>
      <c r="BJ8" s="8">
        <f t="shared" si="20"/>
        <v>6.89</v>
      </c>
      <c r="BL8" s="8">
        <f t="shared" si="21"/>
        <v>6.89</v>
      </c>
      <c r="BM8" s="8">
        <f t="shared" si="22"/>
        <v>6.89</v>
      </c>
      <c r="BN8" s="8">
        <f t="shared" si="23"/>
        <v>6.89</v>
      </c>
      <c r="BO8" s="8">
        <f t="shared" si="24"/>
        <v>6.89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'[3]17'!B11</f>
        <v>320</v>
      </c>
      <c r="C9" s="16">
        <f>'[3]17'!C11</f>
        <v>0</v>
      </c>
      <c r="D9" s="16">
        <f>'[3]17'!D11</f>
        <v>0</v>
      </c>
      <c r="E9" s="16">
        <f>'[3]17'!E11</f>
        <v>0</v>
      </c>
      <c r="F9" s="16">
        <f>'[3]17'!F11</f>
        <v>980</v>
      </c>
      <c r="G9" s="16">
        <f>'[3]17'!G11</f>
        <v>0</v>
      </c>
      <c r="H9" s="17">
        <f t="shared" si="27"/>
        <v>1300</v>
      </c>
      <c r="I9" s="15">
        <f>'[3]17'!J11</f>
        <v>270</v>
      </c>
      <c r="J9" s="16">
        <f>'[3]17'!K11</f>
        <v>0</v>
      </c>
      <c r="K9" s="16">
        <f>'[3]17'!L11</f>
        <v>0</v>
      </c>
      <c r="L9" s="16">
        <f>'[3]17'!M11</f>
        <v>0</v>
      </c>
      <c r="M9" s="16">
        <f>'[3]17'!N11</f>
        <v>0</v>
      </c>
      <c r="N9" s="16">
        <f>'[3]17'!O11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6.89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6.89</v>
      </c>
      <c r="AE9" s="8">
        <f t="shared" si="11"/>
        <v>6.89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6.89</v>
      </c>
      <c r="AL9" s="8">
        <f t="shared" si="3"/>
        <v>256.22000000000003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256.22000000000003</v>
      </c>
      <c r="AT9" s="8">
        <v>6.89</v>
      </c>
      <c r="AU9" s="8">
        <v>6.89</v>
      </c>
      <c r="AW9" s="204">
        <v>6.89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 s="8">
        <f t="shared" si="19"/>
        <v>6.89</v>
      </c>
      <c r="BD9" s="204">
        <v>6.89</v>
      </c>
      <c r="BE9" s="204">
        <v>0</v>
      </c>
      <c r="BF9" s="204">
        <v>0</v>
      </c>
      <c r="BG9" s="204">
        <v>0</v>
      </c>
      <c r="BH9" s="204">
        <v>0</v>
      </c>
      <c r="BI9" s="204">
        <v>0</v>
      </c>
      <c r="BJ9" s="8">
        <f t="shared" si="20"/>
        <v>6.89</v>
      </c>
      <c r="BL9" s="8">
        <f t="shared" si="21"/>
        <v>6.89</v>
      </c>
      <c r="BM9" s="8">
        <f t="shared" si="22"/>
        <v>6.89</v>
      </c>
      <c r="BN9" s="8">
        <f t="shared" si="23"/>
        <v>6.89</v>
      </c>
      <c r="BO9" s="8">
        <f t="shared" si="24"/>
        <v>6.89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'[3]17'!B12</f>
        <v>320</v>
      </c>
      <c r="C10" s="16">
        <f>'[3]17'!C12</f>
        <v>0</v>
      </c>
      <c r="D10" s="16">
        <f>'[3]17'!D12</f>
        <v>0</v>
      </c>
      <c r="E10" s="16">
        <f>'[3]17'!E12</f>
        <v>0</v>
      </c>
      <c r="F10" s="16">
        <f>'[3]17'!F12</f>
        <v>980</v>
      </c>
      <c r="G10" s="16">
        <f>'[3]17'!G12</f>
        <v>0</v>
      </c>
      <c r="H10" s="17">
        <f t="shared" si="27"/>
        <v>1300</v>
      </c>
      <c r="I10" s="15">
        <f>'[3]17'!J12</f>
        <v>270</v>
      </c>
      <c r="J10" s="16">
        <f>'[3]17'!K12</f>
        <v>0</v>
      </c>
      <c r="K10" s="16">
        <f>'[3]17'!L12</f>
        <v>0</v>
      </c>
      <c r="L10" s="16">
        <f>'[3]17'!M12</f>
        <v>0</v>
      </c>
      <c r="M10" s="16">
        <f>'[3]17'!N12</f>
        <v>0</v>
      </c>
      <c r="N10" s="16">
        <f>'[3]17'!O12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6.89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6.89</v>
      </c>
      <c r="AE10" s="8">
        <f t="shared" si="11"/>
        <v>6.89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6.89</v>
      </c>
      <c r="AL10" s="8">
        <f t="shared" si="3"/>
        <v>256.22000000000003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256.22000000000003</v>
      </c>
      <c r="AT10" s="8">
        <v>6.89</v>
      </c>
      <c r="AU10" s="8">
        <v>6.89</v>
      </c>
      <c r="AW10" s="204">
        <v>6.89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 s="8">
        <f t="shared" si="19"/>
        <v>6.89</v>
      </c>
      <c r="BD10" s="204">
        <v>6.89</v>
      </c>
      <c r="BE10" s="204">
        <v>0</v>
      </c>
      <c r="BF10" s="204">
        <v>0</v>
      </c>
      <c r="BG10" s="204">
        <v>0</v>
      </c>
      <c r="BH10" s="204">
        <v>0</v>
      </c>
      <c r="BI10" s="204">
        <v>0</v>
      </c>
      <c r="BJ10" s="8">
        <f t="shared" si="20"/>
        <v>6.89</v>
      </c>
      <c r="BL10" s="8">
        <f t="shared" si="21"/>
        <v>6.89</v>
      </c>
      <c r="BM10" s="8">
        <f t="shared" si="22"/>
        <v>6.89</v>
      </c>
      <c r="BN10" s="8">
        <f t="shared" si="23"/>
        <v>6.89</v>
      </c>
      <c r="BO10" s="8">
        <f t="shared" si="24"/>
        <v>6.89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'[3]17'!B13</f>
        <v>320</v>
      </c>
      <c r="C11" s="16">
        <f>'[3]17'!C13</f>
        <v>0</v>
      </c>
      <c r="D11" s="16">
        <f>'[3]17'!D13</f>
        <v>0</v>
      </c>
      <c r="E11" s="16">
        <f>'[3]17'!E13</f>
        <v>0</v>
      </c>
      <c r="F11" s="16">
        <f>'[3]17'!F13</f>
        <v>980</v>
      </c>
      <c r="G11" s="16">
        <f>'[3]17'!G13</f>
        <v>0</v>
      </c>
      <c r="H11" s="17">
        <f t="shared" si="27"/>
        <v>1300</v>
      </c>
      <c r="I11" s="15">
        <f>'[3]17'!J13</f>
        <v>270</v>
      </c>
      <c r="J11" s="16">
        <f>'[3]17'!K13</f>
        <v>0</v>
      </c>
      <c r="K11" s="16">
        <f>'[3]17'!L13</f>
        <v>0</v>
      </c>
      <c r="L11" s="16">
        <f>'[3]17'!M13</f>
        <v>0</v>
      </c>
      <c r="M11" s="16">
        <f>'[3]17'!N13</f>
        <v>0</v>
      </c>
      <c r="N11" s="16">
        <f>'[3]17'!O13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26.87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26.87</v>
      </c>
      <c r="AE11" s="8">
        <f t="shared" si="11"/>
        <v>26.87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26.87</v>
      </c>
      <c r="AL11" s="8">
        <f t="shared" si="3"/>
        <v>216.26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216.26</v>
      </c>
      <c r="AT11" s="8">
        <v>26.87</v>
      </c>
      <c r="AU11" s="8">
        <v>26.87</v>
      </c>
      <c r="AW11" s="204">
        <v>26.87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 s="8">
        <f t="shared" si="19"/>
        <v>26.87</v>
      </c>
      <c r="BD11" s="204">
        <v>26.87</v>
      </c>
      <c r="BE11" s="204">
        <v>0</v>
      </c>
      <c r="BF11" s="204">
        <v>0</v>
      </c>
      <c r="BG11" s="204">
        <v>0</v>
      </c>
      <c r="BH11" s="204">
        <v>0</v>
      </c>
      <c r="BI11" s="204">
        <v>0</v>
      </c>
      <c r="BJ11" s="8">
        <f t="shared" si="20"/>
        <v>26.87</v>
      </c>
      <c r="BL11" s="8">
        <f t="shared" si="21"/>
        <v>26.87</v>
      </c>
      <c r="BM11" s="8">
        <f t="shared" si="22"/>
        <v>26.87</v>
      </c>
      <c r="BN11" s="8">
        <f t="shared" si="23"/>
        <v>26.87</v>
      </c>
      <c r="BO11" s="8">
        <f t="shared" si="24"/>
        <v>26.87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'[3]17'!B14</f>
        <v>320</v>
      </c>
      <c r="C12" s="16">
        <f>'[3]17'!C14</f>
        <v>0</v>
      </c>
      <c r="D12" s="16">
        <f>'[3]17'!D14</f>
        <v>0</v>
      </c>
      <c r="E12" s="16">
        <f>'[3]17'!E14</f>
        <v>0</v>
      </c>
      <c r="F12" s="16">
        <f>'[3]17'!F14</f>
        <v>980</v>
      </c>
      <c r="G12" s="16">
        <f>'[3]17'!G14</f>
        <v>0</v>
      </c>
      <c r="H12" s="17">
        <f t="shared" si="27"/>
        <v>1300</v>
      </c>
      <c r="I12" s="15">
        <f>'[3]17'!J14</f>
        <v>270</v>
      </c>
      <c r="J12" s="16">
        <f>'[3]17'!K14</f>
        <v>0</v>
      </c>
      <c r="K12" s="16">
        <f>'[3]17'!L14</f>
        <v>0</v>
      </c>
      <c r="L12" s="16">
        <f>'[3]17'!M14</f>
        <v>0</v>
      </c>
      <c r="M12" s="16">
        <f>'[3]17'!N14</f>
        <v>0</v>
      </c>
      <c r="N12" s="16">
        <f>'[3]17'!O14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26.87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26.87</v>
      </c>
      <c r="AE12" s="8">
        <f t="shared" si="11"/>
        <v>26.87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26.87</v>
      </c>
      <c r="AL12" s="8">
        <f t="shared" si="3"/>
        <v>216.26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216.26</v>
      </c>
      <c r="AT12" s="8">
        <v>26.87</v>
      </c>
      <c r="AU12" s="8">
        <v>26.87</v>
      </c>
      <c r="AW12" s="204">
        <v>26.87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 s="8">
        <f t="shared" si="19"/>
        <v>26.87</v>
      </c>
      <c r="BD12" s="204">
        <v>26.87</v>
      </c>
      <c r="BE12" s="204">
        <v>0</v>
      </c>
      <c r="BF12" s="204">
        <v>0</v>
      </c>
      <c r="BG12" s="204">
        <v>0</v>
      </c>
      <c r="BH12" s="204">
        <v>0</v>
      </c>
      <c r="BI12" s="204">
        <v>0</v>
      </c>
      <c r="BJ12" s="8">
        <f t="shared" si="20"/>
        <v>26.87</v>
      </c>
      <c r="BL12" s="8">
        <f t="shared" si="21"/>
        <v>26.87</v>
      </c>
      <c r="BM12" s="8">
        <f t="shared" si="22"/>
        <v>26.87</v>
      </c>
      <c r="BN12" s="8">
        <f t="shared" si="23"/>
        <v>26.87</v>
      </c>
      <c r="BO12" s="8">
        <f t="shared" si="24"/>
        <v>26.87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'[3]17'!B15</f>
        <v>320</v>
      </c>
      <c r="C13" s="16">
        <f>'[3]17'!C15</f>
        <v>0</v>
      </c>
      <c r="D13" s="16">
        <f>'[3]17'!D15</f>
        <v>0</v>
      </c>
      <c r="E13" s="16">
        <f>'[3]17'!E15</f>
        <v>0</v>
      </c>
      <c r="F13" s="16">
        <f>'[3]17'!F15</f>
        <v>980</v>
      </c>
      <c r="G13" s="16">
        <f>'[3]17'!G15</f>
        <v>0</v>
      </c>
      <c r="H13" s="17">
        <f t="shared" si="27"/>
        <v>1300</v>
      </c>
      <c r="I13" s="15">
        <f>'[3]17'!J15</f>
        <v>270</v>
      </c>
      <c r="J13" s="16">
        <f>'[3]17'!K15</f>
        <v>0</v>
      </c>
      <c r="K13" s="16">
        <f>'[3]17'!L15</f>
        <v>0</v>
      </c>
      <c r="L13" s="16">
        <f>'[3]17'!M15</f>
        <v>0</v>
      </c>
      <c r="M13" s="16">
        <f>'[3]17'!N15</f>
        <v>0</v>
      </c>
      <c r="N13" s="16">
        <f>'[3]17'!O15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26.87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26.87</v>
      </c>
      <c r="AE13" s="8">
        <f t="shared" si="11"/>
        <v>26.87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26.87</v>
      </c>
      <c r="AL13" s="8">
        <f t="shared" si="3"/>
        <v>216.26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216.26</v>
      </c>
      <c r="AT13" s="8">
        <v>26.87</v>
      </c>
      <c r="AU13" s="8">
        <v>26.87</v>
      </c>
      <c r="AW13" s="204">
        <v>26.87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 s="8">
        <f t="shared" si="19"/>
        <v>26.87</v>
      </c>
      <c r="BD13" s="204">
        <v>26.87</v>
      </c>
      <c r="BE13" s="204">
        <v>0</v>
      </c>
      <c r="BF13" s="204">
        <v>0</v>
      </c>
      <c r="BG13" s="204">
        <v>0</v>
      </c>
      <c r="BH13" s="204">
        <v>0</v>
      </c>
      <c r="BI13" s="204">
        <v>0</v>
      </c>
      <c r="BJ13" s="8">
        <f t="shared" si="20"/>
        <v>26.87</v>
      </c>
      <c r="BL13" s="8">
        <f t="shared" si="21"/>
        <v>26.87</v>
      </c>
      <c r="BM13" s="8">
        <f t="shared" si="22"/>
        <v>26.87</v>
      </c>
      <c r="BN13" s="8">
        <f t="shared" si="23"/>
        <v>26.87</v>
      </c>
      <c r="BO13" s="8">
        <f t="shared" si="24"/>
        <v>26.87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'[3]17'!B16</f>
        <v>320</v>
      </c>
      <c r="C14" s="16">
        <f>'[3]17'!C16</f>
        <v>0</v>
      </c>
      <c r="D14" s="16">
        <f>'[3]17'!D16</f>
        <v>0</v>
      </c>
      <c r="E14" s="16">
        <f>'[3]17'!E16</f>
        <v>0</v>
      </c>
      <c r="F14" s="16">
        <f>'[3]17'!F16</f>
        <v>980</v>
      </c>
      <c r="G14" s="16">
        <f>'[3]17'!G16</f>
        <v>0</v>
      </c>
      <c r="H14" s="17">
        <f t="shared" si="27"/>
        <v>1300</v>
      </c>
      <c r="I14" s="15">
        <f>'[3]17'!J16</f>
        <v>270</v>
      </c>
      <c r="J14" s="16">
        <f>'[3]17'!K16</f>
        <v>0</v>
      </c>
      <c r="K14" s="16">
        <f>'[3]17'!L16</f>
        <v>0</v>
      </c>
      <c r="L14" s="16">
        <f>'[3]17'!M16</f>
        <v>0</v>
      </c>
      <c r="M14" s="16">
        <f>'[3]17'!N16</f>
        <v>0</v>
      </c>
      <c r="N14" s="16">
        <f>'[3]17'!O16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26.87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26.87</v>
      </c>
      <c r="AE14" s="8">
        <f t="shared" si="11"/>
        <v>26.87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26.87</v>
      </c>
      <c r="AL14" s="8">
        <f t="shared" si="3"/>
        <v>216.26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216.26</v>
      </c>
      <c r="AT14" s="8">
        <v>26.87</v>
      </c>
      <c r="AU14" s="8">
        <v>26.87</v>
      </c>
      <c r="AW14" s="204">
        <v>26.87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 s="8">
        <f t="shared" si="19"/>
        <v>26.87</v>
      </c>
      <c r="BD14" s="204">
        <v>26.87</v>
      </c>
      <c r="BE14" s="204">
        <v>0</v>
      </c>
      <c r="BF14" s="204">
        <v>0</v>
      </c>
      <c r="BG14" s="204">
        <v>0</v>
      </c>
      <c r="BH14" s="204">
        <v>0</v>
      </c>
      <c r="BI14" s="204">
        <v>0</v>
      </c>
      <c r="BJ14" s="8">
        <f t="shared" si="20"/>
        <v>26.87</v>
      </c>
      <c r="BL14" s="8">
        <f t="shared" si="21"/>
        <v>26.87</v>
      </c>
      <c r="BM14" s="8">
        <f t="shared" si="22"/>
        <v>26.87</v>
      </c>
      <c r="BN14" s="8">
        <f t="shared" si="23"/>
        <v>26.87</v>
      </c>
      <c r="BO14" s="8">
        <f t="shared" si="24"/>
        <v>26.87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'[3]17'!B17</f>
        <v>320</v>
      </c>
      <c r="C15" s="16">
        <f>'[3]17'!C17</f>
        <v>0</v>
      </c>
      <c r="D15" s="16">
        <f>'[3]17'!D17</f>
        <v>0</v>
      </c>
      <c r="E15" s="16">
        <f>'[3]17'!E17</f>
        <v>0</v>
      </c>
      <c r="F15" s="16">
        <f>'[3]17'!F17</f>
        <v>980</v>
      </c>
      <c r="G15" s="16">
        <f>'[3]17'!G17</f>
        <v>0</v>
      </c>
      <c r="H15" s="17">
        <f t="shared" si="27"/>
        <v>1300</v>
      </c>
      <c r="I15" s="15">
        <f>'[3]17'!J17</f>
        <v>270</v>
      </c>
      <c r="J15" s="16">
        <f>'[3]17'!K17</f>
        <v>0</v>
      </c>
      <c r="K15" s="16">
        <f>'[3]17'!L17</f>
        <v>0</v>
      </c>
      <c r="L15" s="16">
        <f>'[3]17'!M17</f>
        <v>0</v>
      </c>
      <c r="M15" s="16">
        <f>'[3]17'!N17</f>
        <v>0</v>
      </c>
      <c r="N15" s="16">
        <f>'[3]17'!O17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26.87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26.87</v>
      </c>
      <c r="AE15" s="8">
        <f t="shared" si="11"/>
        <v>26.87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26.87</v>
      </c>
      <c r="AL15" s="8">
        <f t="shared" si="3"/>
        <v>216.26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216.26</v>
      </c>
      <c r="AT15" s="8">
        <v>26.87</v>
      </c>
      <c r="AU15" s="8">
        <v>26.87</v>
      </c>
      <c r="AW15" s="204">
        <v>26.87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 s="8">
        <f t="shared" si="19"/>
        <v>26.87</v>
      </c>
      <c r="BD15" s="204">
        <v>26.87</v>
      </c>
      <c r="BE15" s="204">
        <v>0</v>
      </c>
      <c r="BF15" s="204">
        <v>0</v>
      </c>
      <c r="BG15" s="204">
        <v>0</v>
      </c>
      <c r="BH15" s="204">
        <v>0</v>
      </c>
      <c r="BI15" s="204">
        <v>0</v>
      </c>
      <c r="BJ15" s="8">
        <f t="shared" si="20"/>
        <v>26.87</v>
      </c>
      <c r="BL15" s="8">
        <f t="shared" si="21"/>
        <v>26.87</v>
      </c>
      <c r="BM15" s="8">
        <f t="shared" si="22"/>
        <v>26.87</v>
      </c>
      <c r="BN15" s="8">
        <f t="shared" si="23"/>
        <v>26.87</v>
      </c>
      <c r="BO15" s="8">
        <f t="shared" si="24"/>
        <v>26.87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'[3]17'!B18</f>
        <v>320</v>
      </c>
      <c r="C16" s="16">
        <f>'[3]17'!C18</f>
        <v>0</v>
      </c>
      <c r="D16" s="16">
        <f>'[3]17'!D18</f>
        <v>0</v>
      </c>
      <c r="E16" s="16">
        <f>'[3]17'!E18</f>
        <v>0</v>
      </c>
      <c r="F16" s="16">
        <f>'[3]17'!F18</f>
        <v>980</v>
      </c>
      <c r="G16" s="16">
        <f>'[3]17'!G18</f>
        <v>0</v>
      </c>
      <c r="H16" s="17">
        <f t="shared" si="27"/>
        <v>1300</v>
      </c>
      <c r="I16" s="15">
        <f>'[3]17'!J18</f>
        <v>270</v>
      </c>
      <c r="J16" s="16">
        <f>'[3]17'!K18</f>
        <v>0</v>
      </c>
      <c r="K16" s="16">
        <f>'[3]17'!L18</f>
        <v>0</v>
      </c>
      <c r="L16" s="16">
        <f>'[3]17'!M18</f>
        <v>0</v>
      </c>
      <c r="M16" s="16">
        <f>'[3]17'!N18</f>
        <v>0</v>
      </c>
      <c r="N16" s="16">
        <f>'[3]17'!O18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26.87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26.87</v>
      </c>
      <c r="AE16" s="8">
        <f t="shared" si="11"/>
        <v>26.87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26.87</v>
      </c>
      <c r="AL16" s="8">
        <f t="shared" si="3"/>
        <v>216.26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216.26</v>
      </c>
      <c r="AT16" s="8">
        <v>26.87</v>
      </c>
      <c r="AU16" s="8">
        <v>26.87</v>
      </c>
      <c r="AW16" s="204">
        <v>26.87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 s="8">
        <f t="shared" si="19"/>
        <v>26.87</v>
      </c>
      <c r="BD16" s="204">
        <v>26.87</v>
      </c>
      <c r="BE16" s="204">
        <v>0</v>
      </c>
      <c r="BF16" s="204">
        <v>0</v>
      </c>
      <c r="BG16" s="204">
        <v>0</v>
      </c>
      <c r="BH16" s="204">
        <v>0</v>
      </c>
      <c r="BI16" s="204">
        <v>0</v>
      </c>
      <c r="BJ16" s="8">
        <f t="shared" si="20"/>
        <v>26.87</v>
      </c>
      <c r="BL16" s="8">
        <f t="shared" si="21"/>
        <v>26.87</v>
      </c>
      <c r="BM16" s="8">
        <f t="shared" si="22"/>
        <v>26.87</v>
      </c>
      <c r="BN16" s="8">
        <f t="shared" si="23"/>
        <v>26.87</v>
      </c>
      <c r="BO16" s="8">
        <f t="shared" si="24"/>
        <v>26.87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'[3]17'!B19</f>
        <v>320</v>
      </c>
      <c r="C17" s="16">
        <f>'[3]17'!C19</f>
        <v>0</v>
      </c>
      <c r="D17" s="16">
        <f>'[3]17'!D19</f>
        <v>0</v>
      </c>
      <c r="E17" s="16">
        <f>'[3]17'!E19</f>
        <v>0</v>
      </c>
      <c r="F17" s="16">
        <f>'[3]17'!F19</f>
        <v>980</v>
      </c>
      <c r="G17" s="16">
        <f>'[3]17'!G19</f>
        <v>0</v>
      </c>
      <c r="H17" s="17">
        <f t="shared" si="27"/>
        <v>1300</v>
      </c>
      <c r="I17" s="15">
        <f>'[3]17'!J19</f>
        <v>270</v>
      </c>
      <c r="J17" s="16">
        <f>'[3]17'!K19</f>
        <v>0</v>
      </c>
      <c r="K17" s="16">
        <f>'[3]17'!L19</f>
        <v>0</v>
      </c>
      <c r="L17" s="16">
        <f>'[3]17'!M19</f>
        <v>0</v>
      </c>
      <c r="M17" s="16">
        <f>'[3]17'!N19</f>
        <v>0</v>
      </c>
      <c r="N17" s="16">
        <f>'[3]17'!O19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26.87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26.87</v>
      </c>
      <c r="AE17" s="8">
        <f t="shared" si="11"/>
        <v>26.87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26.87</v>
      </c>
      <c r="AL17" s="8">
        <f t="shared" si="3"/>
        <v>216.26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216.26</v>
      </c>
      <c r="AT17" s="8">
        <v>26.87</v>
      </c>
      <c r="AU17" s="8">
        <v>26.87</v>
      </c>
      <c r="AW17" s="204">
        <v>26.87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 s="8">
        <f t="shared" si="19"/>
        <v>26.87</v>
      </c>
      <c r="BD17" s="204">
        <v>26.87</v>
      </c>
      <c r="BE17" s="204">
        <v>0</v>
      </c>
      <c r="BF17" s="204">
        <v>0</v>
      </c>
      <c r="BG17" s="204">
        <v>0</v>
      </c>
      <c r="BH17" s="204">
        <v>0</v>
      </c>
      <c r="BI17" s="204">
        <v>0</v>
      </c>
      <c r="BJ17" s="8">
        <f t="shared" si="20"/>
        <v>26.87</v>
      </c>
      <c r="BL17" s="8">
        <f t="shared" si="21"/>
        <v>26.87</v>
      </c>
      <c r="BM17" s="8">
        <f t="shared" si="22"/>
        <v>26.87</v>
      </c>
      <c r="BN17" s="8">
        <f t="shared" si="23"/>
        <v>26.87</v>
      </c>
      <c r="BO17" s="8">
        <f t="shared" si="24"/>
        <v>26.87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'[3]17'!B20</f>
        <v>320</v>
      </c>
      <c r="C18" s="16">
        <f>'[3]17'!C20</f>
        <v>0</v>
      </c>
      <c r="D18" s="16">
        <f>'[3]17'!D20</f>
        <v>0</v>
      </c>
      <c r="E18" s="16">
        <f>'[3]17'!E20</f>
        <v>0</v>
      </c>
      <c r="F18" s="16">
        <f>'[3]17'!F20</f>
        <v>980</v>
      </c>
      <c r="G18" s="16">
        <f>'[3]17'!G20</f>
        <v>0</v>
      </c>
      <c r="H18" s="17">
        <f t="shared" si="27"/>
        <v>1300</v>
      </c>
      <c r="I18" s="15">
        <f>'[3]17'!J20</f>
        <v>270</v>
      </c>
      <c r="J18" s="16">
        <f>'[3]17'!K20</f>
        <v>0</v>
      </c>
      <c r="K18" s="16">
        <f>'[3]17'!L20</f>
        <v>0</v>
      </c>
      <c r="L18" s="16">
        <f>'[3]17'!M20</f>
        <v>0</v>
      </c>
      <c r="M18" s="16">
        <f>'[3]17'!N20</f>
        <v>0</v>
      </c>
      <c r="N18" s="16">
        <f>'[3]17'!O20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26.87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26.87</v>
      </c>
      <c r="AE18" s="8">
        <f t="shared" si="11"/>
        <v>26.87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26.87</v>
      </c>
      <c r="AL18" s="8">
        <f t="shared" si="3"/>
        <v>216.26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216.26</v>
      </c>
      <c r="AT18" s="8">
        <v>26.87</v>
      </c>
      <c r="AU18" s="8">
        <v>26.87</v>
      </c>
      <c r="AW18" s="204">
        <v>26.87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 s="8">
        <f t="shared" si="19"/>
        <v>26.87</v>
      </c>
      <c r="BD18" s="204">
        <v>26.87</v>
      </c>
      <c r="BE18" s="204">
        <v>0</v>
      </c>
      <c r="BF18" s="204">
        <v>0</v>
      </c>
      <c r="BG18" s="204">
        <v>0</v>
      </c>
      <c r="BH18" s="204">
        <v>0</v>
      </c>
      <c r="BI18" s="204">
        <v>0</v>
      </c>
      <c r="BJ18" s="8">
        <f t="shared" si="20"/>
        <v>26.87</v>
      </c>
      <c r="BL18" s="8">
        <f t="shared" si="21"/>
        <v>26.87</v>
      </c>
      <c r="BM18" s="8">
        <f t="shared" si="22"/>
        <v>26.87</v>
      </c>
      <c r="BN18" s="8">
        <f t="shared" si="23"/>
        <v>26.87</v>
      </c>
      <c r="BO18" s="8">
        <f t="shared" si="24"/>
        <v>26.87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'[3]17'!B21</f>
        <v>320</v>
      </c>
      <c r="C19" s="16">
        <f>'[3]17'!C21</f>
        <v>0</v>
      </c>
      <c r="D19" s="16">
        <f>'[3]17'!D21</f>
        <v>0</v>
      </c>
      <c r="E19" s="16">
        <f>'[3]17'!E21</f>
        <v>0</v>
      </c>
      <c r="F19" s="16">
        <f>'[3]17'!F21</f>
        <v>980</v>
      </c>
      <c r="G19" s="16">
        <f>'[3]17'!G21</f>
        <v>0</v>
      </c>
      <c r="H19" s="17">
        <f t="shared" si="27"/>
        <v>1300</v>
      </c>
      <c r="I19" s="15">
        <f>'[3]17'!J21</f>
        <v>270</v>
      </c>
      <c r="J19" s="16">
        <f>'[3]17'!K21</f>
        <v>0</v>
      </c>
      <c r="K19" s="16">
        <f>'[3]17'!L21</f>
        <v>0</v>
      </c>
      <c r="L19" s="16">
        <f>'[3]17'!M21</f>
        <v>0</v>
      </c>
      <c r="M19" s="16">
        <f>'[3]17'!N21</f>
        <v>0</v>
      </c>
      <c r="N19" s="16">
        <f>'[3]17'!O21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26.87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26.87</v>
      </c>
      <c r="AE19" s="8">
        <f t="shared" si="11"/>
        <v>26.87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26.87</v>
      </c>
      <c r="AL19" s="8">
        <f t="shared" ref="AL19:AQ61" si="31">Q19-X19-AE19</f>
        <v>216.26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216.26</v>
      </c>
      <c r="AT19" s="8">
        <v>26.87</v>
      </c>
      <c r="AU19" s="8">
        <v>26.87</v>
      </c>
      <c r="AW19" s="204">
        <v>26.87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 s="8">
        <f t="shared" si="19"/>
        <v>26.87</v>
      </c>
      <c r="BD19" s="204">
        <v>26.87</v>
      </c>
      <c r="BE19" s="204">
        <v>0</v>
      </c>
      <c r="BF19" s="204">
        <v>0</v>
      </c>
      <c r="BG19" s="204">
        <v>0</v>
      </c>
      <c r="BH19" s="204">
        <v>0</v>
      </c>
      <c r="BI19" s="204">
        <v>0</v>
      </c>
      <c r="BJ19" s="8">
        <f t="shared" si="20"/>
        <v>26.87</v>
      </c>
      <c r="BL19" s="8">
        <f t="shared" si="21"/>
        <v>26.87</v>
      </c>
      <c r="BM19" s="8">
        <f t="shared" si="22"/>
        <v>26.87</v>
      </c>
      <c r="BN19" s="8">
        <f t="shared" si="23"/>
        <v>26.87</v>
      </c>
      <c r="BO19" s="8">
        <f t="shared" si="24"/>
        <v>26.87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'[3]17'!B22</f>
        <v>320</v>
      </c>
      <c r="C20" s="16">
        <f>'[3]17'!C22</f>
        <v>0</v>
      </c>
      <c r="D20" s="16">
        <f>'[3]17'!D22</f>
        <v>0</v>
      </c>
      <c r="E20" s="16">
        <f>'[3]17'!E22</f>
        <v>0</v>
      </c>
      <c r="F20" s="16">
        <f>'[3]17'!F22</f>
        <v>980</v>
      </c>
      <c r="G20" s="16">
        <f>'[3]17'!G22</f>
        <v>0</v>
      </c>
      <c r="H20" s="17">
        <f t="shared" si="27"/>
        <v>1300</v>
      </c>
      <c r="I20" s="15">
        <f>'[3]17'!J22</f>
        <v>270</v>
      </c>
      <c r="J20" s="16">
        <f>'[3]17'!K22</f>
        <v>0</v>
      </c>
      <c r="K20" s="16">
        <f>'[3]17'!L22</f>
        <v>0</v>
      </c>
      <c r="L20" s="16">
        <f>'[3]17'!M22</f>
        <v>0</v>
      </c>
      <c r="M20" s="16">
        <f>'[3]17'!N22</f>
        <v>0</v>
      </c>
      <c r="N20" s="16">
        <f>'[3]17'!O22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26.87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26.87</v>
      </c>
      <c r="AE20" s="8">
        <f t="shared" si="11"/>
        <v>26.87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26.87</v>
      </c>
      <c r="AL20" s="8">
        <f t="shared" si="31"/>
        <v>216.26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216.26</v>
      </c>
      <c r="AT20" s="8">
        <v>26.87</v>
      </c>
      <c r="AU20" s="8">
        <v>26.87</v>
      </c>
      <c r="AW20" s="204">
        <v>26.87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 s="8">
        <f t="shared" si="19"/>
        <v>26.87</v>
      </c>
      <c r="BD20" s="204">
        <v>26.87</v>
      </c>
      <c r="BE20" s="204">
        <v>0</v>
      </c>
      <c r="BF20" s="204">
        <v>0</v>
      </c>
      <c r="BG20" s="204">
        <v>0</v>
      </c>
      <c r="BH20" s="204">
        <v>0</v>
      </c>
      <c r="BI20" s="204">
        <v>0</v>
      </c>
      <c r="BJ20" s="8">
        <f t="shared" si="20"/>
        <v>26.87</v>
      </c>
      <c r="BL20" s="8">
        <f t="shared" si="21"/>
        <v>26.87</v>
      </c>
      <c r="BM20" s="8">
        <f t="shared" si="22"/>
        <v>26.87</v>
      </c>
      <c r="BN20" s="8">
        <f t="shared" si="23"/>
        <v>26.87</v>
      </c>
      <c r="BO20" s="8">
        <f t="shared" si="24"/>
        <v>26.87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'[3]17'!B23</f>
        <v>320</v>
      </c>
      <c r="C21" s="16">
        <f>'[3]17'!C23</f>
        <v>0</v>
      </c>
      <c r="D21" s="16">
        <f>'[3]17'!D23</f>
        <v>0</v>
      </c>
      <c r="E21" s="16">
        <f>'[3]17'!E23</f>
        <v>0</v>
      </c>
      <c r="F21" s="16">
        <f>'[3]17'!F23</f>
        <v>980</v>
      </c>
      <c r="G21" s="16">
        <f>'[3]17'!G23</f>
        <v>0</v>
      </c>
      <c r="H21" s="17">
        <f t="shared" si="27"/>
        <v>1300</v>
      </c>
      <c r="I21" s="15">
        <f>'[3]17'!J23</f>
        <v>270</v>
      </c>
      <c r="J21" s="16">
        <f>'[3]17'!K23</f>
        <v>0</v>
      </c>
      <c r="K21" s="16">
        <f>'[3]17'!L23</f>
        <v>0</v>
      </c>
      <c r="L21" s="16">
        <f>'[3]17'!M23</f>
        <v>0</v>
      </c>
      <c r="M21" s="16">
        <f>'[3]17'!N23</f>
        <v>0</v>
      </c>
      <c r="N21" s="16">
        <f>'[3]17'!O23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24.39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24.39</v>
      </c>
      <c r="AE21" s="8">
        <f t="shared" si="11"/>
        <v>24.39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24.39</v>
      </c>
      <c r="AL21" s="8">
        <f t="shared" si="31"/>
        <v>221.22000000000003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221.22000000000003</v>
      </c>
      <c r="AT21" s="8">
        <v>24.39</v>
      </c>
      <c r="AU21" s="8">
        <v>24.39</v>
      </c>
      <c r="AW21" s="204">
        <v>24.39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 s="8">
        <f t="shared" si="19"/>
        <v>24.39</v>
      </c>
      <c r="BD21" s="204">
        <v>24.39</v>
      </c>
      <c r="BE21" s="204">
        <v>0</v>
      </c>
      <c r="BF21" s="204">
        <v>0</v>
      </c>
      <c r="BG21" s="204">
        <v>0</v>
      </c>
      <c r="BH21" s="204">
        <v>0</v>
      </c>
      <c r="BI21" s="204">
        <v>0</v>
      </c>
      <c r="BJ21" s="8">
        <f t="shared" si="20"/>
        <v>24.39</v>
      </c>
      <c r="BL21" s="8">
        <f t="shared" si="21"/>
        <v>24.39</v>
      </c>
      <c r="BM21" s="8">
        <f t="shared" si="22"/>
        <v>24.39</v>
      </c>
      <c r="BN21" s="8">
        <f t="shared" si="23"/>
        <v>24.39</v>
      </c>
      <c r="BO21" s="8">
        <f t="shared" si="24"/>
        <v>24.39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'[3]17'!B24</f>
        <v>320</v>
      </c>
      <c r="C22" s="16">
        <f>'[3]17'!C24</f>
        <v>0</v>
      </c>
      <c r="D22" s="16">
        <f>'[3]17'!D24</f>
        <v>0</v>
      </c>
      <c r="E22" s="16">
        <f>'[3]17'!E24</f>
        <v>0</v>
      </c>
      <c r="F22" s="16">
        <f>'[3]17'!F24</f>
        <v>980</v>
      </c>
      <c r="G22" s="16">
        <f>'[3]17'!G24</f>
        <v>0</v>
      </c>
      <c r="H22" s="17">
        <f t="shared" si="27"/>
        <v>1300</v>
      </c>
      <c r="I22" s="15">
        <f>'[3]17'!J24</f>
        <v>270</v>
      </c>
      <c r="J22" s="16">
        <f>'[3]17'!K24</f>
        <v>0</v>
      </c>
      <c r="K22" s="16">
        <f>'[3]17'!L24</f>
        <v>0</v>
      </c>
      <c r="L22" s="16">
        <f>'[3]17'!M24</f>
        <v>0</v>
      </c>
      <c r="M22" s="16">
        <f>'[3]17'!N24</f>
        <v>0</v>
      </c>
      <c r="N22" s="16">
        <f>'[3]17'!O24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24.39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24.39</v>
      </c>
      <c r="AE22" s="8">
        <f t="shared" si="11"/>
        <v>24.39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24.39</v>
      </c>
      <c r="AL22" s="8">
        <f t="shared" si="31"/>
        <v>221.22000000000003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221.22000000000003</v>
      </c>
      <c r="AT22" s="8">
        <v>24.39</v>
      </c>
      <c r="AU22" s="8">
        <v>24.39</v>
      </c>
      <c r="AW22" s="204">
        <v>24.39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 s="8">
        <f t="shared" si="19"/>
        <v>24.39</v>
      </c>
      <c r="BD22" s="204">
        <v>24.39</v>
      </c>
      <c r="BE22" s="204">
        <v>0</v>
      </c>
      <c r="BF22" s="204">
        <v>0</v>
      </c>
      <c r="BG22" s="204">
        <v>0</v>
      </c>
      <c r="BH22" s="204">
        <v>0</v>
      </c>
      <c r="BI22" s="204">
        <v>0</v>
      </c>
      <c r="BJ22" s="8">
        <f t="shared" si="20"/>
        <v>24.39</v>
      </c>
      <c r="BL22" s="8">
        <f t="shared" si="21"/>
        <v>24.39</v>
      </c>
      <c r="BM22" s="8">
        <f t="shared" si="22"/>
        <v>24.39</v>
      </c>
      <c r="BN22" s="8">
        <f t="shared" si="23"/>
        <v>24.39</v>
      </c>
      <c r="BO22" s="8">
        <f t="shared" si="24"/>
        <v>24.39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'[3]17'!B25</f>
        <v>320</v>
      </c>
      <c r="C23" s="16">
        <f>'[3]17'!C25</f>
        <v>0</v>
      </c>
      <c r="D23" s="16">
        <f>'[3]17'!D25</f>
        <v>0</v>
      </c>
      <c r="E23" s="16">
        <f>'[3]17'!E25</f>
        <v>0</v>
      </c>
      <c r="F23" s="16">
        <f>'[3]17'!F25</f>
        <v>980</v>
      </c>
      <c r="G23" s="16">
        <f>'[3]17'!G25</f>
        <v>0</v>
      </c>
      <c r="H23" s="17">
        <f t="shared" si="27"/>
        <v>1300</v>
      </c>
      <c r="I23" s="15">
        <f>'[3]17'!J25</f>
        <v>270</v>
      </c>
      <c r="J23" s="16">
        <f>'[3]17'!K25</f>
        <v>0</v>
      </c>
      <c r="K23" s="16">
        <f>'[3]17'!L25</f>
        <v>0</v>
      </c>
      <c r="L23" s="16">
        <f>'[3]17'!M25</f>
        <v>0</v>
      </c>
      <c r="M23" s="16">
        <f>'[3]17'!N25</f>
        <v>0</v>
      </c>
      <c r="N23" s="16">
        <f>'[3]17'!O25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24.39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24.39</v>
      </c>
      <c r="AE23" s="8">
        <f t="shared" si="11"/>
        <v>24.39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24.39</v>
      </c>
      <c r="AL23" s="8">
        <f t="shared" si="31"/>
        <v>221.22000000000003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221.22000000000003</v>
      </c>
      <c r="AT23" s="8">
        <v>24.39</v>
      </c>
      <c r="AU23" s="8">
        <v>24.39</v>
      </c>
      <c r="AW23" s="204">
        <v>24.39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 s="8">
        <f t="shared" si="19"/>
        <v>24.39</v>
      </c>
      <c r="BD23" s="204">
        <v>24.39</v>
      </c>
      <c r="BE23" s="204">
        <v>0</v>
      </c>
      <c r="BF23" s="204">
        <v>0</v>
      </c>
      <c r="BG23" s="204">
        <v>0</v>
      </c>
      <c r="BH23" s="204">
        <v>0</v>
      </c>
      <c r="BI23" s="204">
        <v>0</v>
      </c>
      <c r="BJ23" s="8">
        <f t="shared" si="20"/>
        <v>24.39</v>
      </c>
      <c r="BL23" s="8">
        <f t="shared" si="21"/>
        <v>24.39</v>
      </c>
      <c r="BM23" s="8">
        <f t="shared" si="22"/>
        <v>24.39</v>
      </c>
      <c r="BN23" s="8">
        <f t="shared" si="23"/>
        <v>24.39</v>
      </c>
      <c r="BO23" s="8">
        <f t="shared" si="24"/>
        <v>24.39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'[3]17'!B26</f>
        <v>320</v>
      </c>
      <c r="C24" s="16">
        <f>'[3]17'!C26</f>
        <v>0</v>
      </c>
      <c r="D24" s="16">
        <f>'[3]17'!D26</f>
        <v>0</v>
      </c>
      <c r="E24" s="16">
        <f>'[3]17'!E26</f>
        <v>0</v>
      </c>
      <c r="F24" s="16">
        <f>'[3]17'!F26</f>
        <v>980</v>
      </c>
      <c r="G24" s="16">
        <f>'[3]17'!G26</f>
        <v>0</v>
      </c>
      <c r="H24" s="17">
        <f t="shared" si="27"/>
        <v>1300</v>
      </c>
      <c r="I24" s="15">
        <f>'[3]17'!J26</f>
        <v>270</v>
      </c>
      <c r="J24" s="16">
        <f>'[3]17'!K26</f>
        <v>0</v>
      </c>
      <c r="K24" s="16">
        <f>'[3]17'!L26</f>
        <v>0</v>
      </c>
      <c r="L24" s="16">
        <f>'[3]17'!M26</f>
        <v>0</v>
      </c>
      <c r="M24" s="16">
        <f>'[3]17'!N26</f>
        <v>0</v>
      </c>
      <c r="N24" s="16">
        <f>'[3]17'!O26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24.39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24.39</v>
      </c>
      <c r="AE24" s="8">
        <f t="shared" si="11"/>
        <v>24.39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24.39</v>
      </c>
      <c r="AL24" s="8">
        <f t="shared" si="31"/>
        <v>221.22000000000003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221.22000000000003</v>
      </c>
      <c r="AT24" s="8">
        <v>24.39</v>
      </c>
      <c r="AU24" s="8">
        <v>24.39</v>
      </c>
      <c r="AW24" s="204">
        <v>24.39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 s="8">
        <f t="shared" si="19"/>
        <v>24.39</v>
      </c>
      <c r="BD24" s="204">
        <v>24.39</v>
      </c>
      <c r="BE24" s="204">
        <v>0</v>
      </c>
      <c r="BF24" s="204">
        <v>0</v>
      </c>
      <c r="BG24" s="204">
        <v>0</v>
      </c>
      <c r="BH24" s="204">
        <v>0</v>
      </c>
      <c r="BI24" s="204">
        <v>0</v>
      </c>
      <c r="BJ24" s="8">
        <f t="shared" si="20"/>
        <v>24.39</v>
      </c>
      <c r="BL24" s="8">
        <f t="shared" si="21"/>
        <v>24.39</v>
      </c>
      <c r="BM24" s="8">
        <f t="shared" si="22"/>
        <v>24.39</v>
      </c>
      <c r="BN24" s="8">
        <f t="shared" si="23"/>
        <v>24.39</v>
      </c>
      <c r="BO24" s="8">
        <f t="shared" si="24"/>
        <v>24.39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'[3]17'!B27</f>
        <v>320</v>
      </c>
      <c r="C25" s="16">
        <f>'[3]17'!C27</f>
        <v>0</v>
      </c>
      <c r="D25" s="16">
        <f>'[3]17'!D27</f>
        <v>0</v>
      </c>
      <c r="E25" s="16">
        <f>'[3]17'!E27</f>
        <v>0</v>
      </c>
      <c r="F25" s="16">
        <f>'[3]17'!F27</f>
        <v>980</v>
      </c>
      <c r="G25" s="16">
        <f>'[3]17'!G27</f>
        <v>0</v>
      </c>
      <c r="H25" s="17">
        <f t="shared" si="27"/>
        <v>1300</v>
      </c>
      <c r="I25" s="15">
        <f>'[3]17'!J27</f>
        <v>270</v>
      </c>
      <c r="J25" s="16">
        <f>'[3]17'!K27</f>
        <v>0</v>
      </c>
      <c r="K25" s="16">
        <f>'[3]17'!L27</f>
        <v>0</v>
      </c>
      <c r="L25" s="16">
        <f>'[3]17'!M27</f>
        <v>0</v>
      </c>
      <c r="M25" s="16">
        <f>'[3]17'!N27</f>
        <v>0</v>
      </c>
      <c r="N25" s="16">
        <f>'[3]17'!O27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26.87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26.87</v>
      </c>
      <c r="AE25" s="8">
        <f t="shared" si="11"/>
        <v>26.87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26.87</v>
      </c>
      <c r="AL25" s="8">
        <f t="shared" si="31"/>
        <v>216.26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216.26</v>
      </c>
      <c r="AT25" s="8">
        <v>26.87</v>
      </c>
      <c r="AU25" s="8">
        <v>26.87</v>
      </c>
      <c r="AW25" s="204">
        <v>26.87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 s="8">
        <f t="shared" si="19"/>
        <v>26.87</v>
      </c>
      <c r="BD25" s="204">
        <v>26.87</v>
      </c>
      <c r="BE25" s="204">
        <v>0</v>
      </c>
      <c r="BF25" s="204">
        <v>0</v>
      </c>
      <c r="BG25" s="204">
        <v>0</v>
      </c>
      <c r="BH25" s="204">
        <v>0</v>
      </c>
      <c r="BI25" s="204">
        <v>0</v>
      </c>
      <c r="BJ25" s="8">
        <f t="shared" si="20"/>
        <v>26.87</v>
      </c>
      <c r="BL25" s="8">
        <f t="shared" si="21"/>
        <v>26.87</v>
      </c>
      <c r="BM25" s="8">
        <f t="shared" si="22"/>
        <v>26.87</v>
      </c>
      <c r="BN25" s="8">
        <f t="shared" si="23"/>
        <v>26.87</v>
      </c>
      <c r="BO25" s="8">
        <f t="shared" si="24"/>
        <v>26.87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'[3]17'!B28</f>
        <v>320</v>
      </c>
      <c r="C26" s="16">
        <f>'[3]17'!C28</f>
        <v>0</v>
      </c>
      <c r="D26" s="16">
        <f>'[3]17'!D28</f>
        <v>0</v>
      </c>
      <c r="E26" s="16">
        <f>'[3]17'!E28</f>
        <v>0</v>
      </c>
      <c r="F26" s="16">
        <f>'[3]17'!F28</f>
        <v>980</v>
      </c>
      <c r="G26" s="16">
        <f>'[3]17'!G28</f>
        <v>0</v>
      </c>
      <c r="H26" s="17">
        <f t="shared" si="27"/>
        <v>1300</v>
      </c>
      <c r="I26" s="15">
        <f>'[3]17'!J28</f>
        <v>270</v>
      </c>
      <c r="J26" s="16">
        <f>'[3]17'!K28</f>
        <v>0</v>
      </c>
      <c r="K26" s="16">
        <f>'[3]17'!L28</f>
        <v>0</v>
      </c>
      <c r="L26" s="16">
        <f>'[3]17'!M28</f>
        <v>0</v>
      </c>
      <c r="M26" s="16">
        <f>'[3]17'!N28</f>
        <v>0</v>
      </c>
      <c r="N26" s="16">
        <f>'[3]17'!O28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26.87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26.87</v>
      </c>
      <c r="AE26" s="8">
        <f t="shared" si="11"/>
        <v>26.87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26.87</v>
      </c>
      <c r="AL26" s="8">
        <f t="shared" si="31"/>
        <v>216.26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216.26</v>
      </c>
      <c r="AT26" s="8">
        <v>26.87</v>
      </c>
      <c r="AU26" s="8">
        <v>26.87</v>
      </c>
      <c r="AW26" s="204">
        <v>26.87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 s="8">
        <f t="shared" si="19"/>
        <v>26.87</v>
      </c>
      <c r="BD26" s="204">
        <v>26.87</v>
      </c>
      <c r="BE26" s="204">
        <v>0</v>
      </c>
      <c r="BF26" s="204">
        <v>0</v>
      </c>
      <c r="BG26" s="204">
        <v>0</v>
      </c>
      <c r="BH26" s="204">
        <v>0</v>
      </c>
      <c r="BI26" s="204">
        <v>0</v>
      </c>
      <c r="BJ26" s="8">
        <f t="shared" si="20"/>
        <v>26.87</v>
      </c>
      <c r="BL26" s="8">
        <f t="shared" si="21"/>
        <v>26.87</v>
      </c>
      <c r="BM26" s="8">
        <f t="shared" si="22"/>
        <v>26.87</v>
      </c>
      <c r="BN26" s="8">
        <f t="shared" si="23"/>
        <v>26.87</v>
      </c>
      <c r="BO26" s="8">
        <f t="shared" si="24"/>
        <v>26.87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'[3]17'!B29</f>
        <v>320</v>
      </c>
      <c r="C27" s="16">
        <f>'[3]17'!C29</f>
        <v>0</v>
      </c>
      <c r="D27" s="16">
        <f>'[3]17'!D29</f>
        <v>0</v>
      </c>
      <c r="E27" s="16">
        <f>'[3]17'!E29</f>
        <v>0</v>
      </c>
      <c r="F27" s="16">
        <f>'[3]17'!F29</f>
        <v>980</v>
      </c>
      <c r="G27" s="16">
        <f>'[3]17'!G29</f>
        <v>0</v>
      </c>
      <c r="H27" s="17">
        <f t="shared" si="27"/>
        <v>1300</v>
      </c>
      <c r="I27" s="15">
        <f>'[3]17'!J29</f>
        <v>270</v>
      </c>
      <c r="J27" s="16">
        <f>'[3]17'!K29</f>
        <v>0</v>
      </c>
      <c r="K27" s="16">
        <f>'[3]17'!L29</f>
        <v>0</v>
      </c>
      <c r="L27" s="16">
        <f>'[3]17'!M29</f>
        <v>0</v>
      </c>
      <c r="M27" s="16">
        <f>'[3]17'!N29</f>
        <v>0</v>
      </c>
      <c r="N27" s="16">
        <f>'[3]17'!O29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26.87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26.87</v>
      </c>
      <c r="AE27" s="8">
        <f t="shared" si="11"/>
        <v>26.87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26.87</v>
      </c>
      <c r="AL27" s="8">
        <f t="shared" si="31"/>
        <v>216.26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216.26</v>
      </c>
      <c r="AT27" s="8">
        <v>26.87</v>
      </c>
      <c r="AU27" s="8">
        <v>26.87</v>
      </c>
      <c r="AW27" s="204">
        <v>26.87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 s="8">
        <f t="shared" si="19"/>
        <v>26.87</v>
      </c>
      <c r="BD27" s="204">
        <v>26.87</v>
      </c>
      <c r="BE27" s="204">
        <v>0</v>
      </c>
      <c r="BF27" s="204">
        <v>0</v>
      </c>
      <c r="BG27" s="204">
        <v>0</v>
      </c>
      <c r="BH27" s="204">
        <v>0</v>
      </c>
      <c r="BI27" s="204">
        <v>0</v>
      </c>
      <c r="BJ27" s="8">
        <f t="shared" si="20"/>
        <v>26.87</v>
      </c>
      <c r="BL27" s="8">
        <f t="shared" si="21"/>
        <v>26.87</v>
      </c>
      <c r="BM27" s="8">
        <f t="shared" si="22"/>
        <v>26.87</v>
      </c>
      <c r="BN27" s="8">
        <f t="shared" si="23"/>
        <v>26.87</v>
      </c>
      <c r="BO27" s="8">
        <f t="shared" si="24"/>
        <v>26.87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'[3]17'!B30</f>
        <v>320</v>
      </c>
      <c r="C28" s="16">
        <f>'[3]17'!C30</f>
        <v>0</v>
      </c>
      <c r="D28" s="16">
        <f>'[3]17'!D30</f>
        <v>0</v>
      </c>
      <c r="E28" s="16">
        <f>'[3]17'!E30</f>
        <v>0</v>
      </c>
      <c r="F28" s="16">
        <f>'[3]17'!F30</f>
        <v>980</v>
      </c>
      <c r="G28" s="16">
        <f>'[3]17'!G30</f>
        <v>0</v>
      </c>
      <c r="H28" s="17">
        <f t="shared" si="27"/>
        <v>1300</v>
      </c>
      <c r="I28" s="15">
        <f>'[3]17'!J30</f>
        <v>270</v>
      </c>
      <c r="J28" s="16">
        <f>'[3]17'!K30</f>
        <v>0</v>
      </c>
      <c r="K28" s="16">
        <f>'[3]17'!L30</f>
        <v>0</v>
      </c>
      <c r="L28" s="16">
        <f>'[3]17'!M30</f>
        <v>0</v>
      </c>
      <c r="M28" s="16">
        <f>'[3]17'!N30</f>
        <v>0</v>
      </c>
      <c r="N28" s="16">
        <f>'[3]17'!O30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26.87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26.87</v>
      </c>
      <c r="AE28" s="8">
        <f t="shared" si="11"/>
        <v>26.87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26.87</v>
      </c>
      <c r="AL28" s="8">
        <f t="shared" si="31"/>
        <v>216.26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216.26</v>
      </c>
      <c r="AT28" s="8">
        <v>26.87</v>
      </c>
      <c r="AU28" s="8">
        <v>26.87</v>
      </c>
      <c r="AW28" s="204">
        <v>26.87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 s="8">
        <f t="shared" si="19"/>
        <v>26.87</v>
      </c>
      <c r="BD28" s="204">
        <v>26.87</v>
      </c>
      <c r="BE28" s="204">
        <v>0</v>
      </c>
      <c r="BF28" s="204">
        <v>0</v>
      </c>
      <c r="BG28" s="204">
        <v>0</v>
      </c>
      <c r="BH28" s="204">
        <v>0</v>
      </c>
      <c r="BI28" s="204">
        <v>0</v>
      </c>
      <c r="BJ28" s="8">
        <f t="shared" si="20"/>
        <v>26.87</v>
      </c>
      <c r="BL28" s="8">
        <f t="shared" si="21"/>
        <v>26.87</v>
      </c>
      <c r="BM28" s="8">
        <f t="shared" si="22"/>
        <v>26.87</v>
      </c>
      <c r="BN28" s="8">
        <f t="shared" si="23"/>
        <v>26.87</v>
      </c>
      <c r="BO28" s="8">
        <f t="shared" si="24"/>
        <v>26.87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'[3]17'!B31</f>
        <v>320</v>
      </c>
      <c r="C29" s="16">
        <f>'[3]17'!C31</f>
        <v>0</v>
      </c>
      <c r="D29" s="16">
        <f>'[3]17'!D31</f>
        <v>0</v>
      </c>
      <c r="E29" s="16">
        <f>'[3]17'!E31</f>
        <v>0</v>
      </c>
      <c r="F29" s="16">
        <f>'[3]17'!F31</f>
        <v>980</v>
      </c>
      <c r="G29" s="16">
        <f>'[3]17'!G31</f>
        <v>0</v>
      </c>
      <c r="H29" s="17">
        <f t="shared" si="27"/>
        <v>1300</v>
      </c>
      <c r="I29" s="15">
        <f>'[3]17'!J31</f>
        <v>270</v>
      </c>
      <c r="J29" s="16">
        <f>'[3]17'!K31</f>
        <v>0</v>
      </c>
      <c r="K29" s="16">
        <f>'[3]17'!L31</f>
        <v>0</v>
      </c>
      <c r="L29" s="16">
        <f>'[3]17'!M31</f>
        <v>0</v>
      </c>
      <c r="M29" s="16">
        <f>'[3]17'!N31</f>
        <v>0</v>
      </c>
      <c r="N29" s="16">
        <f>'[3]17'!O31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26.87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26.87</v>
      </c>
      <c r="AE29" s="8">
        <f t="shared" si="11"/>
        <v>26.87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26.87</v>
      </c>
      <c r="AL29" s="8">
        <f t="shared" si="31"/>
        <v>216.26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216.26</v>
      </c>
      <c r="AT29" s="8">
        <v>26.87</v>
      </c>
      <c r="AU29" s="8">
        <v>26.87</v>
      </c>
      <c r="AW29" s="204">
        <v>26.87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 s="8">
        <f t="shared" si="19"/>
        <v>26.87</v>
      </c>
      <c r="BD29" s="204">
        <v>26.87</v>
      </c>
      <c r="BE29" s="204">
        <v>0</v>
      </c>
      <c r="BF29" s="204">
        <v>0</v>
      </c>
      <c r="BG29" s="204">
        <v>0</v>
      </c>
      <c r="BH29" s="204">
        <v>0</v>
      </c>
      <c r="BI29" s="204">
        <v>0</v>
      </c>
      <c r="BJ29" s="8">
        <f t="shared" si="20"/>
        <v>26.87</v>
      </c>
      <c r="BL29" s="8">
        <f t="shared" si="21"/>
        <v>26.87</v>
      </c>
      <c r="BM29" s="8">
        <f t="shared" si="22"/>
        <v>26.87</v>
      </c>
      <c r="BN29" s="8">
        <f t="shared" si="23"/>
        <v>26.87</v>
      </c>
      <c r="BO29" s="8">
        <f t="shared" si="24"/>
        <v>26.87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'[3]17'!B32</f>
        <v>320</v>
      </c>
      <c r="C30" s="16">
        <f>'[3]17'!C32</f>
        <v>0</v>
      </c>
      <c r="D30" s="16">
        <f>'[3]17'!D32</f>
        <v>0</v>
      </c>
      <c r="E30" s="16">
        <f>'[3]17'!E32</f>
        <v>0</v>
      </c>
      <c r="F30" s="16">
        <f>'[3]17'!F32</f>
        <v>980</v>
      </c>
      <c r="G30" s="16">
        <f>'[3]17'!G32</f>
        <v>0</v>
      </c>
      <c r="H30" s="17">
        <f t="shared" si="27"/>
        <v>1300</v>
      </c>
      <c r="I30" s="15">
        <f>'[3]17'!J32</f>
        <v>270</v>
      </c>
      <c r="J30" s="16">
        <f>'[3]17'!K32</f>
        <v>0</v>
      </c>
      <c r="K30" s="16">
        <f>'[3]17'!L32</f>
        <v>0</v>
      </c>
      <c r="L30" s="16">
        <f>'[3]17'!M32</f>
        <v>0</v>
      </c>
      <c r="M30" s="16">
        <f>'[3]17'!N32</f>
        <v>0</v>
      </c>
      <c r="N30" s="16">
        <f>'[3]17'!O32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26.87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26.87</v>
      </c>
      <c r="AE30" s="8">
        <f t="shared" si="11"/>
        <v>26.87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26.87</v>
      </c>
      <c r="AL30" s="8">
        <f t="shared" si="31"/>
        <v>216.26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216.26</v>
      </c>
      <c r="AT30" s="8">
        <v>26.87</v>
      </c>
      <c r="AU30" s="8">
        <v>26.87</v>
      </c>
      <c r="AW30" s="204">
        <v>26.87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 s="8">
        <f t="shared" si="19"/>
        <v>26.87</v>
      </c>
      <c r="BD30" s="204">
        <v>26.87</v>
      </c>
      <c r="BE30" s="204">
        <v>0</v>
      </c>
      <c r="BF30" s="204">
        <v>0</v>
      </c>
      <c r="BG30" s="204">
        <v>0</v>
      </c>
      <c r="BH30" s="204">
        <v>0</v>
      </c>
      <c r="BI30" s="204">
        <v>0</v>
      </c>
      <c r="BJ30" s="8">
        <f t="shared" si="20"/>
        <v>26.87</v>
      </c>
      <c r="BL30" s="8">
        <f t="shared" si="21"/>
        <v>26.87</v>
      </c>
      <c r="BM30" s="8">
        <f t="shared" si="22"/>
        <v>26.87</v>
      </c>
      <c r="BN30" s="8">
        <f t="shared" si="23"/>
        <v>26.87</v>
      </c>
      <c r="BO30" s="8">
        <f t="shared" si="24"/>
        <v>26.87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'[3]17'!B33</f>
        <v>320</v>
      </c>
      <c r="C31" s="16">
        <f>'[3]17'!C33</f>
        <v>0</v>
      </c>
      <c r="D31" s="16">
        <f>'[3]17'!D33</f>
        <v>0</v>
      </c>
      <c r="E31" s="16">
        <f>'[3]17'!E33</f>
        <v>0</v>
      </c>
      <c r="F31" s="16">
        <f>'[3]17'!F33</f>
        <v>980</v>
      </c>
      <c r="G31" s="16">
        <f>'[3]17'!G33</f>
        <v>0</v>
      </c>
      <c r="H31" s="17">
        <f t="shared" si="27"/>
        <v>1300</v>
      </c>
      <c r="I31" s="15">
        <f>'[3]17'!J33</f>
        <v>270</v>
      </c>
      <c r="J31" s="16">
        <f>'[3]17'!K33</f>
        <v>0</v>
      </c>
      <c r="K31" s="16">
        <f>'[3]17'!L33</f>
        <v>0</v>
      </c>
      <c r="L31" s="16">
        <f>'[3]17'!M33</f>
        <v>0</v>
      </c>
      <c r="M31" s="16">
        <f>'[3]17'!N33</f>
        <v>0</v>
      </c>
      <c r="N31" s="16">
        <f>'[3]17'!O33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26.87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26.87</v>
      </c>
      <c r="AE31" s="8">
        <f t="shared" si="11"/>
        <v>26.87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26.87</v>
      </c>
      <c r="AL31" s="8">
        <f t="shared" si="31"/>
        <v>216.26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216.26</v>
      </c>
      <c r="AT31" s="8">
        <v>26.87</v>
      </c>
      <c r="AU31" s="8">
        <v>26.87</v>
      </c>
      <c r="AW31" s="204">
        <v>26.87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 s="8">
        <f t="shared" si="19"/>
        <v>26.87</v>
      </c>
      <c r="BD31" s="204">
        <v>26.87</v>
      </c>
      <c r="BE31" s="204">
        <v>0</v>
      </c>
      <c r="BF31" s="204">
        <v>0</v>
      </c>
      <c r="BG31" s="204">
        <v>0</v>
      </c>
      <c r="BH31" s="204">
        <v>0</v>
      </c>
      <c r="BI31" s="204">
        <v>0</v>
      </c>
      <c r="BJ31" s="8">
        <f t="shared" si="20"/>
        <v>26.87</v>
      </c>
      <c r="BL31" s="8">
        <f t="shared" si="21"/>
        <v>26.87</v>
      </c>
      <c r="BM31" s="8">
        <f t="shared" si="22"/>
        <v>26.87</v>
      </c>
      <c r="BN31" s="8">
        <f t="shared" si="23"/>
        <v>26.87</v>
      </c>
      <c r="BO31" s="8">
        <f t="shared" si="24"/>
        <v>26.87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'[3]17'!B34</f>
        <v>320</v>
      </c>
      <c r="C32" s="16">
        <f>'[3]17'!C34</f>
        <v>0</v>
      </c>
      <c r="D32" s="16">
        <f>'[3]17'!D34</f>
        <v>0</v>
      </c>
      <c r="E32" s="16">
        <f>'[3]17'!E34</f>
        <v>0</v>
      </c>
      <c r="F32" s="16">
        <f>'[3]17'!F34</f>
        <v>980</v>
      </c>
      <c r="G32" s="16">
        <f>'[3]17'!G34</f>
        <v>0</v>
      </c>
      <c r="H32" s="17">
        <f t="shared" si="27"/>
        <v>1300</v>
      </c>
      <c r="I32" s="15">
        <f>'[3]17'!J34</f>
        <v>270</v>
      </c>
      <c r="J32" s="16">
        <f>'[3]17'!K34</f>
        <v>0</v>
      </c>
      <c r="K32" s="16">
        <f>'[3]17'!L34</f>
        <v>0</v>
      </c>
      <c r="L32" s="16">
        <f>'[3]17'!M34</f>
        <v>0</v>
      </c>
      <c r="M32" s="16">
        <f>'[3]17'!N34</f>
        <v>0</v>
      </c>
      <c r="N32" s="16">
        <f>'[3]17'!O34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26.87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26.87</v>
      </c>
      <c r="AE32" s="8">
        <f t="shared" si="11"/>
        <v>26.87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26.87</v>
      </c>
      <c r="AL32" s="8">
        <f t="shared" si="31"/>
        <v>216.26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216.26</v>
      </c>
      <c r="AT32" s="8">
        <v>26.87</v>
      </c>
      <c r="AU32" s="8">
        <v>26.87</v>
      </c>
      <c r="AW32" s="204">
        <v>26.87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 s="8">
        <f t="shared" si="19"/>
        <v>26.87</v>
      </c>
      <c r="BD32" s="204">
        <v>26.87</v>
      </c>
      <c r="BE32" s="204">
        <v>0</v>
      </c>
      <c r="BF32" s="204">
        <v>0</v>
      </c>
      <c r="BG32" s="204">
        <v>0</v>
      </c>
      <c r="BH32" s="204">
        <v>0</v>
      </c>
      <c r="BI32" s="204">
        <v>0</v>
      </c>
      <c r="BJ32" s="8">
        <f t="shared" si="20"/>
        <v>26.87</v>
      </c>
      <c r="BL32" s="8">
        <f t="shared" si="21"/>
        <v>26.87</v>
      </c>
      <c r="BM32" s="8">
        <f t="shared" si="22"/>
        <v>26.87</v>
      </c>
      <c r="BN32" s="8">
        <f t="shared" si="23"/>
        <v>26.87</v>
      </c>
      <c r="BO32" s="8">
        <f t="shared" si="24"/>
        <v>26.87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'[3]17'!B35</f>
        <v>320</v>
      </c>
      <c r="C33" s="16">
        <f>'[3]17'!C35</f>
        <v>0</v>
      </c>
      <c r="D33" s="16">
        <f>'[3]17'!D35</f>
        <v>0</v>
      </c>
      <c r="E33" s="16">
        <f>'[3]17'!E35</f>
        <v>0</v>
      </c>
      <c r="F33" s="16">
        <f>'[3]17'!F35</f>
        <v>980</v>
      </c>
      <c r="G33" s="16">
        <f>'[3]17'!G35</f>
        <v>0</v>
      </c>
      <c r="H33" s="17">
        <f t="shared" si="27"/>
        <v>1300</v>
      </c>
      <c r="I33" s="15">
        <f>'[3]17'!J35</f>
        <v>270</v>
      </c>
      <c r="J33" s="16">
        <f>'[3]17'!K35</f>
        <v>0</v>
      </c>
      <c r="K33" s="16">
        <f>'[3]17'!L35</f>
        <v>0</v>
      </c>
      <c r="L33" s="16">
        <f>'[3]17'!M35</f>
        <v>0</v>
      </c>
      <c r="M33" s="16">
        <f>'[3]17'!N35</f>
        <v>0</v>
      </c>
      <c r="N33" s="16">
        <f>'[3]17'!O35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26.87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26.87</v>
      </c>
      <c r="AE33" s="8">
        <f t="shared" si="11"/>
        <v>26.87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26.87</v>
      </c>
      <c r="AL33" s="8">
        <f t="shared" si="31"/>
        <v>216.26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216.26</v>
      </c>
      <c r="AT33" s="8">
        <v>26.87</v>
      </c>
      <c r="AU33" s="8">
        <v>26.87</v>
      </c>
      <c r="AW33" s="204">
        <v>26.87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 s="8">
        <f t="shared" si="19"/>
        <v>26.87</v>
      </c>
      <c r="BD33" s="204">
        <v>26.87</v>
      </c>
      <c r="BE33" s="204">
        <v>0</v>
      </c>
      <c r="BF33" s="204">
        <v>0</v>
      </c>
      <c r="BG33" s="204">
        <v>0</v>
      </c>
      <c r="BH33" s="204">
        <v>0</v>
      </c>
      <c r="BI33" s="204">
        <v>0</v>
      </c>
      <c r="BJ33" s="8">
        <f t="shared" si="20"/>
        <v>26.87</v>
      </c>
      <c r="BL33" s="8">
        <f t="shared" si="21"/>
        <v>26.87</v>
      </c>
      <c r="BM33" s="8">
        <f t="shared" si="22"/>
        <v>26.87</v>
      </c>
      <c r="BN33" s="8">
        <f t="shared" si="23"/>
        <v>26.87</v>
      </c>
      <c r="BO33" s="8">
        <f t="shared" si="24"/>
        <v>26.87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'[3]17'!B36</f>
        <v>320</v>
      </c>
      <c r="C34" s="16">
        <f>'[3]17'!C36</f>
        <v>0</v>
      </c>
      <c r="D34" s="16">
        <f>'[3]17'!D36</f>
        <v>0</v>
      </c>
      <c r="E34" s="16">
        <f>'[3]17'!E36</f>
        <v>0</v>
      </c>
      <c r="F34" s="16">
        <f>'[3]17'!F36</f>
        <v>980</v>
      </c>
      <c r="G34" s="16">
        <f>'[3]17'!G36</f>
        <v>0</v>
      </c>
      <c r="H34" s="17">
        <f t="shared" si="27"/>
        <v>1300</v>
      </c>
      <c r="I34" s="15">
        <f>'[3]17'!J36</f>
        <v>270</v>
      </c>
      <c r="J34" s="16">
        <f>'[3]17'!K36</f>
        <v>0</v>
      </c>
      <c r="K34" s="16">
        <f>'[3]17'!L36</f>
        <v>0</v>
      </c>
      <c r="L34" s="16">
        <f>'[3]17'!M36</f>
        <v>0</v>
      </c>
      <c r="M34" s="16">
        <f>'[3]17'!N36</f>
        <v>0</v>
      </c>
      <c r="N34" s="16">
        <f>'[3]17'!O36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26.87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26.87</v>
      </c>
      <c r="AE34" s="8">
        <f t="shared" si="11"/>
        <v>26.87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26.87</v>
      </c>
      <c r="AL34" s="8">
        <f t="shared" si="31"/>
        <v>216.26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216.26</v>
      </c>
      <c r="AT34" s="8">
        <v>26.87</v>
      </c>
      <c r="AU34" s="8">
        <v>26.87</v>
      </c>
      <c r="AW34" s="204">
        <v>26.87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 s="8">
        <f t="shared" si="19"/>
        <v>26.87</v>
      </c>
      <c r="BD34" s="204">
        <v>26.87</v>
      </c>
      <c r="BE34" s="204">
        <v>0</v>
      </c>
      <c r="BF34" s="204">
        <v>0</v>
      </c>
      <c r="BG34" s="204">
        <v>0</v>
      </c>
      <c r="BH34" s="204">
        <v>0</v>
      </c>
      <c r="BI34" s="204">
        <v>0</v>
      </c>
      <c r="BJ34" s="8">
        <f t="shared" si="20"/>
        <v>26.87</v>
      </c>
      <c r="BL34" s="8">
        <f t="shared" si="21"/>
        <v>26.87</v>
      </c>
      <c r="BM34" s="8">
        <f t="shared" si="22"/>
        <v>26.87</v>
      </c>
      <c r="BN34" s="8">
        <f t="shared" si="23"/>
        <v>26.87</v>
      </c>
      <c r="BO34" s="8">
        <f t="shared" si="24"/>
        <v>26.87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'[3]17'!B37</f>
        <v>320</v>
      </c>
      <c r="C35" s="16">
        <f>'[3]17'!C37</f>
        <v>0</v>
      </c>
      <c r="D35" s="16">
        <f>'[3]17'!D37</f>
        <v>0</v>
      </c>
      <c r="E35" s="16">
        <f>'[3]17'!E37</f>
        <v>0</v>
      </c>
      <c r="F35" s="16">
        <f>'[3]17'!F37</f>
        <v>980</v>
      </c>
      <c r="G35" s="16">
        <f>'[3]17'!G37</f>
        <v>0</v>
      </c>
      <c r="H35" s="17">
        <f t="shared" si="27"/>
        <v>1300</v>
      </c>
      <c r="I35" s="15">
        <f>'[3]17'!J37</f>
        <v>270</v>
      </c>
      <c r="J35" s="16">
        <f>'[3]17'!K37</f>
        <v>0</v>
      </c>
      <c r="K35" s="16">
        <f>'[3]17'!L37</f>
        <v>0</v>
      </c>
      <c r="L35" s="16">
        <f>'[3]17'!M37</f>
        <v>0</v>
      </c>
      <c r="M35" s="16">
        <f>'[3]17'!N37</f>
        <v>0</v>
      </c>
      <c r="N35" s="16">
        <f>'[3]17'!O37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26.87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26.87</v>
      </c>
      <c r="AE35" s="8">
        <f t="shared" si="11"/>
        <v>26.87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26.87</v>
      </c>
      <c r="AL35" s="8">
        <f t="shared" si="31"/>
        <v>216.26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216.26</v>
      </c>
      <c r="AT35" s="8">
        <v>26.87</v>
      </c>
      <c r="AU35" s="8">
        <v>26.87</v>
      </c>
      <c r="AW35" s="204">
        <v>26.87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 s="8">
        <f t="shared" si="19"/>
        <v>26.87</v>
      </c>
      <c r="BD35" s="204">
        <v>26.87</v>
      </c>
      <c r="BE35" s="204">
        <v>0</v>
      </c>
      <c r="BF35" s="204">
        <v>0</v>
      </c>
      <c r="BG35" s="204">
        <v>0</v>
      </c>
      <c r="BH35" s="204">
        <v>0</v>
      </c>
      <c r="BI35" s="204">
        <v>0</v>
      </c>
      <c r="BJ35" s="8">
        <f t="shared" si="20"/>
        <v>26.87</v>
      </c>
      <c r="BL35" s="8">
        <f t="shared" si="21"/>
        <v>26.87</v>
      </c>
      <c r="BM35" s="8">
        <f t="shared" si="22"/>
        <v>26.87</v>
      </c>
      <c r="BN35" s="8">
        <f t="shared" si="23"/>
        <v>26.87</v>
      </c>
      <c r="BO35" s="8">
        <f t="shared" si="24"/>
        <v>26.87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'[3]17'!B38</f>
        <v>320</v>
      </c>
      <c r="C36" s="16">
        <f>'[3]17'!C38</f>
        <v>0</v>
      </c>
      <c r="D36" s="16">
        <f>'[3]17'!D38</f>
        <v>0</v>
      </c>
      <c r="E36" s="16">
        <f>'[3]17'!E38</f>
        <v>0</v>
      </c>
      <c r="F36" s="16">
        <f>'[3]17'!F38</f>
        <v>980</v>
      </c>
      <c r="G36" s="16">
        <f>'[3]17'!G38</f>
        <v>0</v>
      </c>
      <c r="H36" s="17">
        <f t="shared" si="27"/>
        <v>1300</v>
      </c>
      <c r="I36" s="15">
        <f>'[3]17'!J38</f>
        <v>270</v>
      </c>
      <c r="J36" s="16">
        <f>'[3]17'!K38</f>
        <v>0</v>
      </c>
      <c r="K36" s="16">
        <f>'[3]17'!L38</f>
        <v>0</v>
      </c>
      <c r="L36" s="16">
        <f>'[3]17'!M38</f>
        <v>0</v>
      </c>
      <c r="M36" s="16">
        <f>'[3]17'!N38</f>
        <v>0</v>
      </c>
      <c r="N36" s="16">
        <f>'[3]17'!O38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26.87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26.87</v>
      </c>
      <c r="AE36" s="8">
        <f t="shared" si="11"/>
        <v>26.87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26.87</v>
      </c>
      <c r="AL36" s="8">
        <f t="shared" si="31"/>
        <v>216.26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216.26</v>
      </c>
      <c r="AT36" s="8">
        <v>26.87</v>
      </c>
      <c r="AU36" s="8">
        <v>26.87</v>
      </c>
      <c r="AW36" s="204">
        <v>26.87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 s="8">
        <f t="shared" si="19"/>
        <v>26.87</v>
      </c>
      <c r="BD36" s="204">
        <v>26.87</v>
      </c>
      <c r="BE36" s="204">
        <v>0</v>
      </c>
      <c r="BF36" s="204">
        <v>0</v>
      </c>
      <c r="BG36" s="204">
        <v>0</v>
      </c>
      <c r="BH36" s="204">
        <v>0</v>
      </c>
      <c r="BI36" s="204">
        <v>0</v>
      </c>
      <c r="BJ36" s="8">
        <f t="shared" si="20"/>
        <v>26.87</v>
      </c>
      <c r="BL36" s="8">
        <f t="shared" si="21"/>
        <v>26.87</v>
      </c>
      <c r="BM36" s="8">
        <f t="shared" si="22"/>
        <v>26.87</v>
      </c>
      <c r="BN36" s="8">
        <f t="shared" si="23"/>
        <v>26.87</v>
      </c>
      <c r="BO36" s="8">
        <f t="shared" si="24"/>
        <v>26.87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'[3]17'!B39</f>
        <v>320</v>
      </c>
      <c r="C37" s="16">
        <f>'[3]17'!C39</f>
        <v>0</v>
      </c>
      <c r="D37" s="16">
        <f>'[3]17'!D39</f>
        <v>0</v>
      </c>
      <c r="E37" s="16">
        <f>'[3]17'!E39</f>
        <v>0</v>
      </c>
      <c r="F37" s="16">
        <f>'[3]17'!F39</f>
        <v>980</v>
      </c>
      <c r="G37" s="16">
        <f>'[3]17'!G39</f>
        <v>0</v>
      </c>
      <c r="H37" s="17">
        <f t="shared" si="27"/>
        <v>1300</v>
      </c>
      <c r="I37" s="15">
        <f>'[3]17'!J39</f>
        <v>270</v>
      </c>
      <c r="J37" s="16">
        <f>'[3]17'!K39</f>
        <v>0</v>
      </c>
      <c r="K37" s="16">
        <f>'[3]17'!L39</f>
        <v>0</v>
      </c>
      <c r="L37" s="16">
        <f>'[3]17'!M39</f>
        <v>0</v>
      </c>
      <c r="M37" s="16">
        <f>'[3]17'!N39</f>
        <v>0</v>
      </c>
      <c r="N37" s="16">
        <f>'[3]17'!O39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26.87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26.87</v>
      </c>
      <c r="AE37" s="8">
        <f t="shared" si="11"/>
        <v>26.87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26.87</v>
      </c>
      <c r="AL37" s="8">
        <f t="shared" si="31"/>
        <v>216.26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216.26</v>
      </c>
      <c r="AT37" s="8">
        <v>26.87</v>
      </c>
      <c r="AU37" s="8">
        <v>26.87</v>
      </c>
      <c r="AW37" s="204">
        <v>26.87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 s="8">
        <f t="shared" si="19"/>
        <v>26.87</v>
      </c>
      <c r="BD37" s="204">
        <v>26.87</v>
      </c>
      <c r="BE37" s="204">
        <v>0</v>
      </c>
      <c r="BF37" s="204">
        <v>0</v>
      </c>
      <c r="BG37" s="204">
        <v>0</v>
      </c>
      <c r="BH37" s="204">
        <v>0</v>
      </c>
      <c r="BI37" s="204">
        <v>0</v>
      </c>
      <c r="BJ37" s="8">
        <f t="shared" si="20"/>
        <v>26.87</v>
      </c>
      <c r="BL37" s="8">
        <f t="shared" si="21"/>
        <v>26.87</v>
      </c>
      <c r="BM37" s="8">
        <f t="shared" si="22"/>
        <v>26.87</v>
      </c>
      <c r="BN37" s="8">
        <f t="shared" si="23"/>
        <v>26.87</v>
      </c>
      <c r="BO37" s="8">
        <f t="shared" si="24"/>
        <v>26.87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'[3]17'!B40</f>
        <v>320</v>
      </c>
      <c r="C38" s="16">
        <f>'[3]17'!C40</f>
        <v>0</v>
      </c>
      <c r="D38" s="16">
        <f>'[3]17'!D40</f>
        <v>0</v>
      </c>
      <c r="E38" s="16">
        <f>'[3]17'!E40</f>
        <v>0</v>
      </c>
      <c r="F38" s="16">
        <f>'[3]17'!F40</f>
        <v>980</v>
      </c>
      <c r="G38" s="16">
        <f>'[3]17'!G40</f>
        <v>0</v>
      </c>
      <c r="H38" s="17">
        <f t="shared" si="27"/>
        <v>1300</v>
      </c>
      <c r="I38" s="15">
        <f>'[3]17'!J40</f>
        <v>270</v>
      </c>
      <c r="J38" s="16">
        <f>'[3]17'!K40</f>
        <v>0</v>
      </c>
      <c r="K38" s="16">
        <f>'[3]17'!L40</f>
        <v>0</v>
      </c>
      <c r="L38" s="16">
        <f>'[3]17'!M40</f>
        <v>0</v>
      </c>
      <c r="M38" s="16">
        <f>'[3]17'!N40</f>
        <v>0</v>
      </c>
      <c r="N38" s="16">
        <f>'[3]17'!O40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26.87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26.87</v>
      </c>
      <c r="AE38" s="8">
        <f t="shared" si="11"/>
        <v>26.87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26.87</v>
      </c>
      <c r="AL38" s="8">
        <f t="shared" si="31"/>
        <v>216.26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216.26</v>
      </c>
      <c r="AT38" s="8">
        <v>26.87</v>
      </c>
      <c r="AU38" s="8">
        <v>26.87</v>
      </c>
      <c r="AW38" s="204">
        <v>26.87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 s="8">
        <f t="shared" si="19"/>
        <v>26.87</v>
      </c>
      <c r="BD38" s="204">
        <v>26.87</v>
      </c>
      <c r="BE38" s="204">
        <v>0</v>
      </c>
      <c r="BF38" s="204">
        <v>0</v>
      </c>
      <c r="BG38" s="204">
        <v>0</v>
      </c>
      <c r="BH38" s="204">
        <v>0</v>
      </c>
      <c r="BI38" s="204">
        <v>0</v>
      </c>
      <c r="BJ38" s="8">
        <f t="shared" si="20"/>
        <v>26.87</v>
      </c>
      <c r="BL38" s="8">
        <f t="shared" si="21"/>
        <v>26.87</v>
      </c>
      <c r="BM38" s="8">
        <f t="shared" si="22"/>
        <v>26.87</v>
      </c>
      <c r="BN38" s="8">
        <f t="shared" si="23"/>
        <v>26.87</v>
      </c>
      <c r="BO38" s="8">
        <f t="shared" si="24"/>
        <v>26.87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'[3]17'!B41</f>
        <v>320</v>
      </c>
      <c r="C39" s="16">
        <f>'[3]17'!C41</f>
        <v>0</v>
      </c>
      <c r="D39" s="16">
        <f>'[3]17'!D41</f>
        <v>0</v>
      </c>
      <c r="E39" s="16">
        <f>'[3]17'!E41</f>
        <v>0</v>
      </c>
      <c r="F39" s="16">
        <f>'[3]17'!F41</f>
        <v>970</v>
      </c>
      <c r="G39" s="16">
        <f>'[3]17'!G41</f>
        <v>0</v>
      </c>
      <c r="H39" s="17">
        <f t="shared" si="27"/>
        <v>1290</v>
      </c>
      <c r="I39" s="15">
        <f>'[3]17'!J41</f>
        <v>270</v>
      </c>
      <c r="J39" s="16">
        <f>'[3]17'!K41</f>
        <v>0</v>
      </c>
      <c r="K39" s="16">
        <f>'[3]17'!L41</f>
        <v>0</v>
      </c>
      <c r="L39" s="16">
        <f>'[3]17'!M41</f>
        <v>0</v>
      </c>
      <c r="M39" s="16">
        <f>'[3]17'!N41</f>
        <v>0</v>
      </c>
      <c r="N39" s="16">
        <f>'[3]17'!O41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26.87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26.87</v>
      </c>
      <c r="AE39" s="8">
        <f t="shared" si="11"/>
        <v>26.87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26.87</v>
      </c>
      <c r="AL39" s="8">
        <f t="shared" si="31"/>
        <v>216.26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216.26</v>
      </c>
      <c r="AT39" s="8">
        <v>26.87</v>
      </c>
      <c r="AU39" s="8">
        <v>26.87</v>
      </c>
      <c r="AW39" s="204">
        <v>26.87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 s="8">
        <f t="shared" si="19"/>
        <v>26.87</v>
      </c>
      <c r="BD39" s="204">
        <v>26.87</v>
      </c>
      <c r="BE39" s="204">
        <v>0</v>
      </c>
      <c r="BF39" s="204">
        <v>0</v>
      </c>
      <c r="BG39" s="204">
        <v>0</v>
      </c>
      <c r="BH39" s="204">
        <v>0</v>
      </c>
      <c r="BI39" s="204">
        <v>0</v>
      </c>
      <c r="BJ39" s="8">
        <f t="shared" si="20"/>
        <v>26.87</v>
      </c>
      <c r="BL39" s="8">
        <f t="shared" si="21"/>
        <v>26.87</v>
      </c>
      <c r="BM39" s="8">
        <f t="shared" si="22"/>
        <v>26.87</v>
      </c>
      <c r="BN39" s="8">
        <f t="shared" si="23"/>
        <v>26.87</v>
      </c>
      <c r="BO39" s="8">
        <f t="shared" si="24"/>
        <v>26.87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'[3]17'!B42</f>
        <v>320</v>
      </c>
      <c r="C40" s="16">
        <f>'[3]17'!C42</f>
        <v>0</v>
      </c>
      <c r="D40" s="16">
        <f>'[3]17'!D42</f>
        <v>0</v>
      </c>
      <c r="E40" s="16">
        <f>'[3]17'!E42</f>
        <v>0</v>
      </c>
      <c r="F40" s="16">
        <f>'[3]17'!F42</f>
        <v>970</v>
      </c>
      <c r="G40" s="16">
        <f>'[3]17'!G42</f>
        <v>0</v>
      </c>
      <c r="H40" s="17">
        <f t="shared" si="27"/>
        <v>1290</v>
      </c>
      <c r="I40" s="15">
        <f>'[3]17'!J42</f>
        <v>270</v>
      </c>
      <c r="J40" s="16">
        <f>'[3]17'!K42</f>
        <v>0</v>
      </c>
      <c r="K40" s="16">
        <f>'[3]17'!L42</f>
        <v>0</v>
      </c>
      <c r="L40" s="16">
        <f>'[3]17'!M42</f>
        <v>0</v>
      </c>
      <c r="M40" s="16">
        <f>'[3]17'!N42</f>
        <v>0</v>
      </c>
      <c r="N40" s="16">
        <f>'[3]17'!O42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26.87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26.87</v>
      </c>
      <c r="AE40" s="8">
        <f t="shared" si="11"/>
        <v>26.87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26.87</v>
      </c>
      <c r="AL40" s="8">
        <f t="shared" si="31"/>
        <v>216.26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216.26</v>
      </c>
      <c r="AT40" s="8">
        <v>26.87</v>
      </c>
      <c r="AU40" s="8">
        <v>26.87</v>
      </c>
      <c r="AW40" s="204">
        <v>26.87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 s="8">
        <f t="shared" si="19"/>
        <v>26.87</v>
      </c>
      <c r="BD40" s="204">
        <v>26.87</v>
      </c>
      <c r="BE40" s="204">
        <v>0</v>
      </c>
      <c r="BF40" s="204">
        <v>0</v>
      </c>
      <c r="BG40" s="204">
        <v>0</v>
      </c>
      <c r="BH40" s="204">
        <v>0</v>
      </c>
      <c r="BI40" s="204">
        <v>0</v>
      </c>
      <c r="BJ40" s="8">
        <f t="shared" si="20"/>
        <v>26.87</v>
      </c>
      <c r="BL40" s="8">
        <f t="shared" si="21"/>
        <v>26.87</v>
      </c>
      <c r="BM40" s="8">
        <f t="shared" si="22"/>
        <v>26.87</v>
      </c>
      <c r="BN40" s="8">
        <f t="shared" si="23"/>
        <v>26.87</v>
      </c>
      <c r="BO40" s="8">
        <f t="shared" si="24"/>
        <v>26.87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'[3]17'!B43</f>
        <v>320</v>
      </c>
      <c r="C41" s="16">
        <f>'[3]17'!C43</f>
        <v>0</v>
      </c>
      <c r="D41" s="16">
        <f>'[3]17'!D43</f>
        <v>0</v>
      </c>
      <c r="E41" s="16">
        <f>'[3]17'!E43</f>
        <v>0</v>
      </c>
      <c r="F41" s="16">
        <f>'[3]17'!F43</f>
        <v>970</v>
      </c>
      <c r="G41" s="16">
        <f>'[3]17'!G43</f>
        <v>0</v>
      </c>
      <c r="H41" s="17">
        <f t="shared" si="27"/>
        <v>1290</v>
      </c>
      <c r="I41" s="15">
        <f>'[3]17'!J43</f>
        <v>270</v>
      </c>
      <c r="J41" s="16">
        <f>'[3]17'!K43</f>
        <v>0</v>
      </c>
      <c r="K41" s="16">
        <f>'[3]17'!L43</f>
        <v>0</v>
      </c>
      <c r="L41" s="16">
        <f>'[3]17'!M43</f>
        <v>0</v>
      </c>
      <c r="M41" s="16">
        <f>'[3]17'!N43</f>
        <v>0</v>
      </c>
      <c r="N41" s="16">
        <f>'[3]17'!O43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26.87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26.87</v>
      </c>
      <c r="AE41" s="8">
        <f t="shared" si="11"/>
        <v>26.87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26.87</v>
      </c>
      <c r="AL41" s="8">
        <f t="shared" si="31"/>
        <v>216.26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216.26</v>
      </c>
      <c r="AT41" s="8">
        <v>26.87</v>
      </c>
      <c r="AU41" s="8">
        <v>26.87</v>
      </c>
      <c r="AW41" s="204">
        <v>26.87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 s="8">
        <f t="shared" si="19"/>
        <v>26.87</v>
      </c>
      <c r="BD41" s="204">
        <v>26.87</v>
      </c>
      <c r="BE41" s="204">
        <v>0</v>
      </c>
      <c r="BF41" s="204">
        <v>0</v>
      </c>
      <c r="BG41" s="204">
        <v>0</v>
      </c>
      <c r="BH41" s="204">
        <v>0</v>
      </c>
      <c r="BI41" s="204">
        <v>0</v>
      </c>
      <c r="BJ41" s="8">
        <f t="shared" si="20"/>
        <v>26.87</v>
      </c>
      <c r="BL41" s="8">
        <f t="shared" si="21"/>
        <v>26.87</v>
      </c>
      <c r="BM41" s="8">
        <f t="shared" si="22"/>
        <v>26.87</v>
      </c>
      <c r="BN41" s="8">
        <f t="shared" si="23"/>
        <v>26.87</v>
      </c>
      <c r="BO41" s="8">
        <f t="shared" si="24"/>
        <v>26.87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'[3]17'!B44</f>
        <v>320</v>
      </c>
      <c r="C42" s="16">
        <f>'[3]17'!C44</f>
        <v>0</v>
      </c>
      <c r="D42" s="16">
        <f>'[3]17'!D44</f>
        <v>0</v>
      </c>
      <c r="E42" s="16">
        <f>'[3]17'!E44</f>
        <v>0</v>
      </c>
      <c r="F42" s="16">
        <f>'[3]17'!F44</f>
        <v>970</v>
      </c>
      <c r="G42" s="16">
        <f>'[3]17'!G44</f>
        <v>0</v>
      </c>
      <c r="H42" s="17">
        <f t="shared" si="27"/>
        <v>1290</v>
      </c>
      <c r="I42" s="15">
        <f>'[3]17'!J44</f>
        <v>270</v>
      </c>
      <c r="J42" s="16">
        <f>'[3]17'!K44</f>
        <v>0</v>
      </c>
      <c r="K42" s="16">
        <f>'[3]17'!L44</f>
        <v>0</v>
      </c>
      <c r="L42" s="16">
        <f>'[3]17'!M44</f>
        <v>0</v>
      </c>
      <c r="M42" s="16">
        <f>'[3]17'!N44</f>
        <v>0</v>
      </c>
      <c r="N42" s="16">
        <f>'[3]17'!O44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26.87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26.87</v>
      </c>
      <c r="AE42" s="8">
        <f t="shared" si="11"/>
        <v>26.87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26.87</v>
      </c>
      <c r="AL42" s="8">
        <f t="shared" si="31"/>
        <v>216.26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216.26</v>
      </c>
      <c r="AT42" s="8">
        <v>26.87</v>
      </c>
      <c r="AU42" s="8">
        <v>26.87</v>
      </c>
      <c r="AW42" s="204">
        <v>26.87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 s="8">
        <f t="shared" si="19"/>
        <v>26.87</v>
      </c>
      <c r="BD42" s="204">
        <v>26.87</v>
      </c>
      <c r="BE42" s="204">
        <v>0</v>
      </c>
      <c r="BF42" s="204">
        <v>0</v>
      </c>
      <c r="BG42" s="204">
        <v>0</v>
      </c>
      <c r="BH42" s="204">
        <v>0</v>
      </c>
      <c r="BI42" s="204">
        <v>0</v>
      </c>
      <c r="BJ42" s="8">
        <f t="shared" si="20"/>
        <v>26.87</v>
      </c>
      <c r="BL42" s="8">
        <f t="shared" si="21"/>
        <v>26.87</v>
      </c>
      <c r="BM42" s="8">
        <f t="shared" si="22"/>
        <v>26.87</v>
      </c>
      <c r="BN42" s="8">
        <f t="shared" si="23"/>
        <v>26.87</v>
      </c>
      <c r="BO42" s="8">
        <f t="shared" si="24"/>
        <v>26.87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'[3]17'!B45</f>
        <v>320</v>
      </c>
      <c r="C43" s="16">
        <f>'[3]17'!C45</f>
        <v>0</v>
      </c>
      <c r="D43" s="16">
        <f>'[3]17'!D45</f>
        <v>0</v>
      </c>
      <c r="E43" s="16">
        <f>'[3]17'!E45</f>
        <v>0</v>
      </c>
      <c r="F43" s="16">
        <f>'[3]17'!F45</f>
        <v>970</v>
      </c>
      <c r="G43" s="16">
        <f>'[3]17'!G45</f>
        <v>0</v>
      </c>
      <c r="H43" s="17">
        <f t="shared" si="27"/>
        <v>1290</v>
      </c>
      <c r="I43" s="15">
        <f>'[3]17'!J45</f>
        <v>270</v>
      </c>
      <c r="J43" s="16">
        <f>'[3]17'!K45</f>
        <v>0</v>
      </c>
      <c r="K43" s="16">
        <f>'[3]17'!L45</f>
        <v>0</v>
      </c>
      <c r="L43" s="16">
        <f>'[3]17'!M45</f>
        <v>0</v>
      </c>
      <c r="M43" s="16">
        <f>'[3]17'!N45</f>
        <v>0</v>
      </c>
      <c r="N43" s="16">
        <f>'[3]17'!O45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24.14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24.14</v>
      </c>
      <c r="AE43" s="8">
        <f t="shared" si="11"/>
        <v>24.14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24.14</v>
      </c>
      <c r="AL43" s="8">
        <f t="shared" si="31"/>
        <v>221.72000000000003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221.72000000000003</v>
      </c>
      <c r="AT43" s="8">
        <v>26.87</v>
      </c>
      <c r="AU43" s="8">
        <v>26.87</v>
      </c>
      <c r="AW43" s="204">
        <v>24.14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 s="8">
        <f t="shared" si="19"/>
        <v>24.14</v>
      </c>
      <c r="BD43" s="204">
        <v>24.14</v>
      </c>
      <c r="BE43" s="204">
        <v>0</v>
      </c>
      <c r="BF43" s="204">
        <v>0</v>
      </c>
      <c r="BG43" s="204">
        <v>0</v>
      </c>
      <c r="BH43" s="204">
        <v>0</v>
      </c>
      <c r="BI43" s="204">
        <v>0</v>
      </c>
      <c r="BJ43" s="8">
        <f t="shared" si="20"/>
        <v>24.14</v>
      </c>
      <c r="BL43" s="8">
        <f t="shared" si="21"/>
        <v>26.87</v>
      </c>
      <c r="BM43" s="8">
        <f t="shared" si="22"/>
        <v>26.87</v>
      </c>
      <c r="BN43" s="8">
        <f t="shared" si="23"/>
        <v>24.14</v>
      </c>
      <c r="BO43" s="8">
        <f t="shared" si="24"/>
        <v>24.14</v>
      </c>
      <c r="BP43" s="139">
        <f t="shared" si="25"/>
        <v>2.7300000000000004</v>
      </c>
      <c r="BQ43" s="139">
        <f t="shared" si="26"/>
        <v>2.7300000000000004</v>
      </c>
    </row>
    <row r="44" spans="1:69">
      <c r="A44" s="8" t="s">
        <v>86</v>
      </c>
      <c r="B44" s="15">
        <f>'[3]17'!B46</f>
        <v>320</v>
      </c>
      <c r="C44" s="16">
        <f>'[3]17'!C46</f>
        <v>0</v>
      </c>
      <c r="D44" s="16">
        <f>'[3]17'!D46</f>
        <v>0</v>
      </c>
      <c r="E44" s="16">
        <f>'[3]17'!E46</f>
        <v>0</v>
      </c>
      <c r="F44" s="16">
        <f>'[3]17'!F46</f>
        <v>970</v>
      </c>
      <c r="G44" s="16">
        <f>'[3]17'!G46</f>
        <v>0</v>
      </c>
      <c r="H44" s="17">
        <f t="shared" si="27"/>
        <v>1290</v>
      </c>
      <c r="I44" s="15">
        <f>'[3]17'!J46</f>
        <v>270</v>
      </c>
      <c r="J44" s="16">
        <f>'[3]17'!K46</f>
        <v>0</v>
      </c>
      <c r="K44" s="16">
        <f>'[3]17'!L46</f>
        <v>0</v>
      </c>
      <c r="L44" s="16">
        <f>'[3]17'!M46</f>
        <v>0</v>
      </c>
      <c r="M44" s="16">
        <f>'[3]17'!N46</f>
        <v>0</v>
      </c>
      <c r="N44" s="16">
        <f>'[3]17'!O46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24.14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24.14</v>
      </c>
      <c r="AE44" s="8">
        <f t="shared" si="11"/>
        <v>24.14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24.14</v>
      </c>
      <c r="AL44" s="8">
        <f t="shared" si="31"/>
        <v>221.72000000000003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221.72000000000003</v>
      </c>
      <c r="AT44" s="8">
        <v>26.87</v>
      </c>
      <c r="AU44" s="8">
        <v>26.87</v>
      </c>
      <c r="AW44" s="204">
        <v>24.14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 s="8">
        <f t="shared" si="19"/>
        <v>24.14</v>
      </c>
      <c r="BD44" s="204">
        <v>24.14</v>
      </c>
      <c r="BE44" s="204">
        <v>0</v>
      </c>
      <c r="BF44" s="204">
        <v>0</v>
      </c>
      <c r="BG44" s="204">
        <v>0</v>
      </c>
      <c r="BH44" s="204">
        <v>0</v>
      </c>
      <c r="BI44" s="204">
        <v>0</v>
      </c>
      <c r="BJ44" s="8">
        <f t="shared" si="20"/>
        <v>24.14</v>
      </c>
      <c r="BL44" s="8">
        <f t="shared" si="21"/>
        <v>26.87</v>
      </c>
      <c r="BM44" s="8">
        <f t="shared" si="22"/>
        <v>26.87</v>
      </c>
      <c r="BN44" s="8">
        <f t="shared" si="23"/>
        <v>24.14</v>
      </c>
      <c r="BO44" s="8">
        <f t="shared" si="24"/>
        <v>24.14</v>
      </c>
      <c r="BP44" s="139">
        <f t="shared" si="25"/>
        <v>2.7300000000000004</v>
      </c>
      <c r="BQ44" s="139">
        <f t="shared" si="26"/>
        <v>2.7300000000000004</v>
      </c>
    </row>
    <row r="45" spans="1:69">
      <c r="A45" s="8" t="s">
        <v>87</v>
      </c>
      <c r="B45" s="15">
        <f>'[3]17'!B47</f>
        <v>320</v>
      </c>
      <c r="C45" s="16">
        <f>'[3]17'!C47</f>
        <v>0</v>
      </c>
      <c r="D45" s="16">
        <f>'[3]17'!D47</f>
        <v>0</v>
      </c>
      <c r="E45" s="16">
        <f>'[3]17'!E47</f>
        <v>0</v>
      </c>
      <c r="F45" s="16">
        <f>'[3]17'!F47</f>
        <v>970</v>
      </c>
      <c r="G45" s="16">
        <f>'[3]17'!G47</f>
        <v>0</v>
      </c>
      <c r="H45" s="17">
        <f t="shared" si="27"/>
        <v>1290</v>
      </c>
      <c r="I45" s="15">
        <f>'[3]17'!J47</f>
        <v>270</v>
      </c>
      <c r="J45" s="16">
        <f>'[3]17'!K47</f>
        <v>0</v>
      </c>
      <c r="K45" s="16">
        <f>'[3]17'!L47</f>
        <v>0</v>
      </c>
      <c r="L45" s="16">
        <f>'[3]17'!M47</f>
        <v>0</v>
      </c>
      <c r="M45" s="16">
        <f>'[3]17'!N47</f>
        <v>0</v>
      </c>
      <c r="N45" s="16">
        <f>'[3]17'!O47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24.14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24.14</v>
      </c>
      <c r="AE45" s="8">
        <f t="shared" si="11"/>
        <v>24.14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24.14</v>
      </c>
      <c r="AL45" s="8">
        <f t="shared" si="31"/>
        <v>221.72000000000003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221.72000000000003</v>
      </c>
      <c r="AT45" s="8">
        <v>24.14</v>
      </c>
      <c r="AU45" s="8">
        <v>24.14</v>
      </c>
      <c r="AW45" s="204">
        <v>24.14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 s="8">
        <f t="shared" si="19"/>
        <v>24.14</v>
      </c>
      <c r="BD45" s="204">
        <v>24.14</v>
      </c>
      <c r="BE45" s="204">
        <v>0</v>
      </c>
      <c r="BF45" s="204">
        <v>0</v>
      </c>
      <c r="BG45" s="204">
        <v>0</v>
      </c>
      <c r="BH45" s="204">
        <v>0</v>
      </c>
      <c r="BI45" s="204">
        <v>0</v>
      </c>
      <c r="BJ45" s="8">
        <f t="shared" si="20"/>
        <v>24.14</v>
      </c>
      <c r="BL45" s="8">
        <f t="shared" si="21"/>
        <v>24.14</v>
      </c>
      <c r="BM45" s="8">
        <f t="shared" si="22"/>
        <v>24.14</v>
      </c>
      <c r="BN45" s="8">
        <f t="shared" si="23"/>
        <v>24.14</v>
      </c>
      <c r="BO45" s="8">
        <f t="shared" si="24"/>
        <v>24.14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'[3]17'!B48</f>
        <v>320</v>
      </c>
      <c r="C46" s="16">
        <f>'[3]17'!C48</f>
        <v>0</v>
      </c>
      <c r="D46" s="16">
        <f>'[3]17'!D48</f>
        <v>0</v>
      </c>
      <c r="E46" s="16">
        <f>'[3]17'!E48</f>
        <v>0</v>
      </c>
      <c r="F46" s="16">
        <f>'[3]17'!F48</f>
        <v>970</v>
      </c>
      <c r="G46" s="16">
        <f>'[3]17'!G48</f>
        <v>0</v>
      </c>
      <c r="H46" s="17">
        <f t="shared" si="27"/>
        <v>1290</v>
      </c>
      <c r="I46" s="15">
        <f>'[3]17'!J48</f>
        <v>270</v>
      </c>
      <c r="J46" s="16">
        <f>'[3]17'!K48</f>
        <v>0</v>
      </c>
      <c r="K46" s="16">
        <f>'[3]17'!L48</f>
        <v>0</v>
      </c>
      <c r="L46" s="16">
        <f>'[3]17'!M48</f>
        <v>0</v>
      </c>
      <c r="M46" s="16">
        <f>'[3]17'!N48</f>
        <v>0</v>
      </c>
      <c r="N46" s="16">
        <f>'[3]17'!O48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24.14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24.14</v>
      </c>
      <c r="AE46" s="8">
        <f t="shared" si="11"/>
        <v>24.14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24.14</v>
      </c>
      <c r="AL46" s="8">
        <f t="shared" si="31"/>
        <v>221.72000000000003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221.72000000000003</v>
      </c>
      <c r="AT46" s="8">
        <v>24.14</v>
      </c>
      <c r="AU46" s="8">
        <v>24.14</v>
      </c>
      <c r="AW46" s="204">
        <v>24.14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 s="8">
        <f t="shared" si="19"/>
        <v>24.14</v>
      </c>
      <c r="BD46" s="204">
        <v>24.14</v>
      </c>
      <c r="BE46" s="204">
        <v>0</v>
      </c>
      <c r="BF46" s="204">
        <v>0</v>
      </c>
      <c r="BG46" s="204">
        <v>0</v>
      </c>
      <c r="BH46" s="204">
        <v>0</v>
      </c>
      <c r="BI46" s="204">
        <v>0</v>
      </c>
      <c r="BJ46" s="8">
        <f t="shared" si="20"/>
        <v>24.14</v>
      </c>
      <c r="BL46" s="8">
        <f t="shared" si="21"/>
        <v>24.14</v>
      </c>
      <c r="BM46" s="8">
        <f t="shared" si="22"/>
        <v>24.14</v>
      </c>
      <c r="BN46" s="8">
        <f t="shared" si="23"/>
        <v>24.14</v>
      </c>
      <c r="BO46" s="8">
        <f t="shared" si="24"/>
        <v>24.14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'[3]17'!B49</f>
        <v>320</v>
      </c>
      <c r="C47" s="16">
        <f>'[3]17'!C49</f>
        <v>0</v>
      </c>
      <c r="D47" s="16">
        <f>'[3]17'!D49</f>
        <v>0</v>
      </c>
      <c r="E47" s="16">
        <f>'[3]17'!E49</f>
        <v>0</v>
      </c>
      <c r="F47" s="16">
        <f>'[3]17'!F49</f>
        <v>970</v>
      </c>
      <c r="G47" s="16">
        <f>'[3]17'!G49</f>
        <v>0</v>
      </c>
      <c r="H47" s="17">
        <f t="shared" si="27"/>
        <v>1290</v>
      </c>
      <c r="I47" s="15">
        <f>'[3]17'!J49</f>
        <v>270</v>
      </c>
      <c r="J47" s="16">
        <f>'[3]17'!K49</f>
        <v>0</v>
      </c>
      <c r="K47" s="16">
        <f>'[3]17'!L49</f>
        <v>0</v>
      </c>
      <c r="L47" s="16">
        <f>'[3]17'!M49</f>
        <v>0</v>
      </c>
      <c r="M47" s="16">
        <f>'[3]17'!N49</f>
        <v>0</v>
      </c>
      <c r="N47" s="16">
        <f>'[3]17'!O49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23.33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23.33</v>
      </c>
      <c r="AE47" s="8">
        <f t="shared" si="11"/>
        <v>23.33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23.33</v>
      </c>
      <c r="AL47" s="8">
        <f t="shared" si="31"/>
        <v>223.34000000000003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223.34000000000003</v>
      </c>
      <c r="AT47" s="8">
        <v>23.33</v>
      </c>
      <c r="AU47" s="8">
        <v>23.33</v>
      </c>
      <c r="AW47" s="204">
        <v>23.33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 s="8">
        <f t="shared" si="19"/>
        <v>23.33</v>
      </c>
      <c r="BD47" s="204">
        <v>23.33</v>
      </c>
      <c r="BE47" s="204">
        <v>0</v>
      </c>
      <c r="BF47" s="204">
        <v>0</v>
      </c>
      <c r="BG47" s="204">
        <v>0</v>
      </c>
      <c r="BH47" s="204">
        <v>0</v>
      </c>
      <c r="BI47" s="204">
        <v>0</v>
      </c>
      <c r="BJ47" s="8">
        <f t="shared" si="20"/>
        <v>23.33</v>
      </c>
      <c r="BL47" s="8">
        <f t="shared" si="21"/>
        <v>23.33</v>
      </c>
      <c r="BM47" s="8">
        <f t="shared" si="22"/>
        <v>23.33</v>
      </c>
      <c r="BN47" s="8">
        <f t="shared" si="23"/>
        <v>23.33</v>
      </c>
      <c r="BO47" s="8">
        <f t="shared" si="24"/>
        <v>23.33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'[3]17'!B50</f>
        <v>320</v>
      </c>
      <c r="C48" s="16">
        <f>'[3]17'!C50</f>
        <v>0</v>
      </c>
      <c r="D48" s="16">
        <f>'[3]17'!D50</f>
        <v>0</v>
      </c>
      <c r="E48" s="16">
        <f>'[3]17'!E50</f>
        <v>0</v>
      </c>
      <c r="F48" s="16">
        <f>'[3]17'!F50</f>
        <v>970</v>
      </c>
      <c r="G48" s="16">
        <f>'[3]17'!G50</f>
        <v>0</v>
      </c>
      <c r="H48" s="17">
        <f t="shared" si="27"/>
        <v>1290</v>
      </c>
      <c r="I48" s="15">
        <f>'[3]17'!J50</f>
        <v>270</v>
      </c>
      <c r="J48" s="16">
        <f>'[3]17'!K50</f>
        <v>0</v>
      </c>
      <c r="K48" s="16">
        <f>'[3]17'!L50</f>
        <v>0</v>
      </c>
      <c r="L48" s="16">
        <f>'[3]17'!M50</f>
        <v>0</v>
      </c>
      <c r="M48" s="16">
        <f>'[3]17'!N50</f>
        <v>0</v>
      </c>
      <c r="N48" s="16">
        <f>'[3]17'!O50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23.33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23.33</v>
      </c>
      <c r="AE48" s="8">
        <f t="shared" si="11"/>
        <v>23.33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23.33</v>
      </c>
      <c r="AL48" s="8">
        <f t="shared" si="31"/>
        <v>223.34000000000003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223.34000000000003</v>
      </c>
      <c r="AT48" s="8">
        <v>23.33</v>
      </c>
      <c r="AU48" s="8">
        <v>23.33</v>
      </c>
      <c r="AW48" s="204">
        <v>23.33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 s="8">
        <f t="shared" si="19"/>
        <v>23.33</v>
      </c>
      <c r="BD48" s="204">
        <v>23.33</v>
      </c>
      <c r="BE48" s="204">
        <v>0</v>
      </c>
      <c r="BF48" s="204">
        <v>0</v>
      </c>
      <c r="BG48" s="204">
        <v>0</v>
      </c>
      <c r="BH48" s="204">
        <v>0</v>
      </c>
      <c r="BI48" s="204">
        <v>0</v>
      </c>
      <c r="BJ48" s="8">
        <f t="shared" si="20"/>
        <v>23.33</v>
      </c>
      <c r="BL48" s="8">
        <f t="shared" si="21"/>
        <v>23.33</v>
      </c>
      <c r="BM48" s="8">
        <f t="shared" si="22"/>
        <v>23.33</v>
      </c>
      <c r="BN48" s="8">
        <f t="shared" si="23"/>
        <v>23.33</v>
      </c>
      <c r="BO48" s="8">
        <f t="shared" si="24"/>
        <v>23.33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'[3]17'!B51</f>
        <v>320</v>
      </c>
      <c r="C49" s="16">
        <f>'[3]17'!C51</f>
        <v>0</v>
      </c>
      <c r="D49" s="16">
        <f>'[3]17'!D51</f>
        <v>0</v>
      </c>
      <c r="E49" s="16">
        <f>'[3]17'!E51</f>
        <v>0</v>
      </c>
      <c r="F49" s="16">
        <f>'[3]17'!F51</f>
        <v>970</v>
      </c>
      <c r="G49" s="16">
        <f>'[3]17'!G51</f>
        <v>0</v>
      </c>
      <c r="H49" s="17">
        <f t="shared" si="27"/>
        <v>1290</v>
      </c>
      <c r="I49" s="15">
        <f>'[3]17'!J51</f>
        <v>270</v>
      </c>
      <c r="J49" s="16">
        <f>'[3]17'!K51</f>
        <v>0</v>
      </c>
      <c r="K49" s="16">
        <f>'[3]17'!L51</f>
        <v>0</v>
      </c>
      <c r="L49" s="16">
        <f>'[3]17'!M51</f>
        <v>0</v>
      </c>
      <c r="M49" s="16">
        <f>'[3]17'!N51</f>
        <v>0</v>
      </c>
      <c r="N49" s="16">
        <f>'[3]17'!O51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26.87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26.87</v>
      </c>
      <c r="AE49" s="8">
        <f t="shared" si="11"/>
        <v>26.87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26.87</v>
      </c>
      <c r="AL49" s="8">
        <f t="shared" si="31"/>
        <v>216.26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216.26</v>
      </c>
      <c r="AT49" s="8">
        <v>23.33</v>
      </c>
      <c r="AU49" s="8">
        <v>23.33</v>
      </c>
      <c r="AW49" s="204">
        <v>26.87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 s="8">
        <f t="shared" si="19"/>
        <v>26.87</v>
      </c>
      <c r="BD49" s="204">
        <v>26.87</v>
      </c>
      <c r="BE49" s="204">
        <v>0</v>
      </c>
      <c r="BF49" s="204">
        <v>0</v>
      </c>
      <c r="BG49" s="204">
        <v>0</v>
      </c>
      <c r="BH49" s="204">
        <v>0</v>
      </c>
      <c r="BI49" s="204">
        <v>0</v>
      </c>
      <c r="BJ49" s="8">
        <f t="shared" si="20"/>
        <v>26.87</v>
      </c>
      <c r="BL49" s="8">
        <f t="shared" si="21"/>
        <v>23.33</v>
      </c>
      <c r="BM49" s="8">
        <f t="shared" si="22"/>
        <v>23.33</v>
      </c>
      <c r="BN49" s="8">
        <f t="shared" si="23"/>
        <v>26.87</v>
      </c>
      <c r="BO49" s="8">
        <f t="shared" si="24"/>
        <v>26.87</v>
      </c>
      <c r="BP49" s="139">
        <f t="shared" si="25"/>
        <v>-3.5400000000000027</v>
      </c>
      <c r="BQ49" s="139">
        <f t="shared" si="26"/>
        <v>-3.5400000000000027</v>
      </c>
    </row>
    <row r="50" spans="1:69">
      <c r="A50" s="8" t="s">
        <v>92</v>
      </c>
      <c r="B50" s="15">
        <f>'[3]17'!B52</f>
        <v>320</v>
      </c>
      <c r="C50" s="16">
        <f>'[3]17'!C52</f>
        <v>0</v>
      </c>
      <c r="D50" s="16">
        <f>'[3]17'!D52</f>
        <v>0</v>
      </c>
      <c r="E50" s="16">
        <f>'[3]17'!E52</f>
        <v>0</v>
      </c>
      <c r="F50" s="16">
        <f>'[3]17'!F52</f>
        <v>970</v>
      </c>
      <c r="G50" s="16">
        <f>'[3]17'!G52</f>
        <v>0</v>
      </c>
      <c r="H50" s="17">
        <f t="shared" si="27"/>
        <v>1290</v>
      </c>
      <c r="I50" s="15">
        <f>'[3]17'!J52</f>
        <v>270</v>
      </c>
      <c r="J50" s="16">
        <f>'[3]17'!K52</f>
        <v>0</v>
      </c>
      <c r="K50" s="16">
        <f>'[3]17'!L52</f>
        <v>0</v>
      </c>
      <c r="L50" s="16">
        <f>'[3]17'!M52</f>
        <v>0</v>
      </c>
      <c r="M50" s="16">
        <f>'[3]17'!N52</f>
        <v>0</v>
      </c>
      <c r="N50" s="16">
        <f>'[3]17'!O52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26.87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26.87</v>
      </c>
      <c r="AE50" s="8">
        <f t="shared" si="11"/>
        <v>26.87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26.87</v>
      </c>
      <c r="AL50" s="8">
        <f t="shared" si="31"/>
        <v>216.26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216.26</v>
      </c>
      <c r="AT50" s="8">
        <v>23.33</v>
      </c>
      <c r="AU50" s="8">
        <v>23.33</v>
      </c>
      <c r="AW50" s="204">
        <v>26.87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 s="8">
        <f t="shared" si="19"/>
        <v>26.87</v>
      </c>
      <c r="BD50" s="204">
        <v>26.87</v>
      </c>
      <c r="BE50" s="204">
        <v>0</v>
      </c>
      <c r="BF50" s="204">
        <v>0</v>
      </c>
      <c r="BG50" s="204">
        <v>0</v>
      </c>
      <c r="BH50" s="204">
        <v>0</v>
      </c>
      <c r="BI50" s="204">
        <v>0</v>
      </c>
      <c r="BJ50" s="8">
        <f t="shared" si="20"/>
        <v>26.87</v>
      </c>
      <c r="BL50" s="8">
        <f t="shared" si="21"/>
        <v>23.33</v>
      </c>
      <c r="BM50" s="8">
        <f t="shared" si="22"/>
        <v>23.33</v>
      </c>
      <c r="BN50" s="8">
        <f t="shared" si="23"/>
        <v>26.87</v>
      </c>
      <c r="BO50" s="8">
        <f t="shared" si="24"/>
        <v>26.87</v>
      </c>
      <c r="BP50" s="139">
        <f t="shared" si="25"/>
        <v>-3.5400000000000027</v>
      </c>
      <c r="BQ50" s="139">
        <f t="shared" si="26"/>
        <v>-3.5400000000000027</v>
      </c>
    </row>
    <row r="51" spans="1:69">
      <c r="A51" s="8" t="s">
        <v>93</v>
      </c>
      <c r="B51" s="15">
        <f>'[3]17'!B53</f>
        <v>320</v>
      </c>
      <c r="C51" s="16">
        <f>'[3]17'!C53</f>
        <v>0</v>
      </c>
      <c r="D51" s="16">
        <f>'[3]17'!D53</f>
        <v>0</v>
      </c>
      <c r="E51" s="16">
        <f>'[3]17'!E53</f>
        <v>0</v>
      </c>
      <c r="F51" s="16">
        <f>'[3]17'!F53</f>
        <v>960</v>
      </c>
      <c r="G51" s="16">
        <f>'[3]17'!G53</f>
        <v>0</v>
      </c>
      <c r="H51" s="17">
        <f t="shared" si="27"/>
        <v>1280</v>
      </c>
      <c r="I51" s="15">
        <f>'[3]17'!J53</f>
        <v>270</v>
      </c>
      <c r="J51" s="16">
        <f>'[3]17'!K53</f>
        <v>0</v>
      </c>
      <c r="K51" s="16">
        <f>'[3]17'!L53</f>
        <v>0</v>
      </c>
      <c r="L51" s="16">
        <f>'[3]17'!M53</f>
        <v>0</v>
      </c>
      <c r="M51" s="16">
        <f>'[3]17'!N53</f>
        <v>0</v>
      </c>
      <c r="N51" s="16">
        <f>'[3]17'!O53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26.87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26.87</v>
      </c>
      <c r="AE51" s="8">
        <f t="shared" si="11"/>
        <v>26.87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26.87</v>
      </c>
      <c r="AL51" s="8">
        <f t="shared" si="31"/>
        <v>216.26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216.26</v>
      </c>
      <c r="AT51" s="8">
        <v>26.87</v>
      </c>
      <c r="AU51" s="8">
        <v>26.87</v>
      </c>
      <c r="AW51" s="204">
        <v>26.87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 s="8">
        <f t="shared" si="19"/>
        <v>26.87</v>
      </c>
      <c r="BD51" s="204">
        <v>26.87</v>
      </c>
      <c r="BE51" s="204">
        <v>0</v>
      </c>
      <c r="BF51" s="204">
        <v>0</v>
      </c>
      <c r="BG51" s="204">
        <v>0</v>
      </c>
      <c r="BH51" s="204">
        <v>0</v>
      </c>
      <c r="BI51" s="204">
        <v>0</v>
      </c>
      <c r="BJ51" s="8">
        <f t="shared" si="20"/>
        <v>26.87</v>
      </c>
      <c r="BL51" s="8">
        <f t="shared" si="21"/>
        <v>26.87</v>
      </c>
      <c r="BM51" s="8">
        <f t="shared" si="22"/>
        <v>26.87</v>
      </c>
      <c r="BN51" s="8">
        <f t="shared" si="23"/>
        <v>26.87</v>
      </c>
      <c r="BO51" s="8">
        <f t="shared" si="24"/>
        <v>26.87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'[3]17'!B54</f>
        <v>320</v>
      </c>
      <c r="C52" s="16">
        <f>'[3]17'!C54</f>
        <v>0</v>
      </c>
      <c r="D52" s="16">
        <f>'[3]17'!D54</f>
        <v>0</v>
      </c>
      <c r="E52" s="16">
        <f>'[3]17'!E54</f>
        <v>0</v>
      </c>
      <c r="F52" s="16">
        <f>'[3]17'!F54</f>
        <v>960</v>
      </c>
      <c r="G52" s="16">
        <f>'[3]17'!G54</f>
        <v>0</v>
      </c>
      <c r="H52" s="17">
        <f t="shared" si="27"/>
        <v>1280</v>
      </c>
      <c r="I52" s="15">
        <f>'[3]17'!J54</f>
        <v>270</v>
      </c>
      <c r="J52" s="16">
        <f>'[3]17'!K54</f>
        <v>0</v>
      </c>
      <c r="K52" s="16">
        <f>'[3]17'!L54</f>
        <v>0</v>
      </c>
      <c r="L52" s="16">
        <f>'[3]17'!M54</f>
        <v>0</v>
      </c>
      <c r="M52" s="16">
        <f>'[3]17'!N54</f>
        <v>0</v>
      </c>
      <c r="N52" s="16">
        <f>'[3]17'!O54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26.87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26.87</v>
      </c>
      <c r="AE52" s="8">
        <f t="shared" si="11"/>
        <v>26.87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26.87</v>
      </c>
      <c r="AL52" s="8">
        <f t="shared" si="31"/>
        <v>216.26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216.26</v>
      </c>
      <c r="AT52" s="8">
        <v>26.87</v>
      </c>
      <c r="AU52" s="8">
        <v>26.87</v>
      </c>
      <c r="AW52" s="204">
        <v>26.87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 s="8">
        <f t="shared" si="19"/>
        <v>26.87</v>
      </c>
      <c r="BD52" s="204">
        <v>26.87</v>
      </c>
      <c r="BE52" s="204">
        <v>0</v>
      </c>
      <c r="BF52" s="204">
        <v>0</v>
      </c>
      <c r="BG52" s="204">
        <v>0</v>
      </c>
      <c r="BH52" s="204">
        <v>0</v>
      </c>
      <c r="BI52" s="204">
        <v>0</v>
      </c>
      <c r="BJ52" s="8">
        <f t="shared" si="20"/>
        <v>26.87</v>
      </c>
      <c r="BL52" s="8">
        <f t="shared" si="21"/>
        <v>26.87</v>
      </c>
      <c r="BM52" s="8">
        <f t="shared" si="22"/>
        <v>26.87</v>
      </c>
      <c r="BN52" s="8">
        <f t="shared" si="23"/>
        <v>26.87</v>
      </c>
      <c r="BO52" s="8">
        <f t="shared" si="24"/>
        <v>26.87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'[3]17'!B55</f>
        <v>320</v>
      </c>
      <c r="C53" s="16">
        <f>'[3]17'!C55</f>
        <v>0</v>
      </c>
      <c r="D53" s="16">
        <f>'[3]17'!D55</f>
        <v>0</v>
      </c>
      <c r="E53" s="16">
        <f>'[3]17'!E55</f>
        <v>0</v>
      </c>
      <c r="F53" s="16">
        <f>'[3]17'!F55</f>
        <v>960</v>
      </c>
      <c r="G53" s="16">
        <f>'[3]17'!G55</f>
        <v>0</v>
      </c>
      <c r="H53" s="17">
        <f t="shared" si="27"/>
        <v>1280</v>
      </c>
      <c r="I53" s="15">
        <f>'[3]17'!J55</f>
        <v>270</v>
      </c>
      <c r="J53" s="16">
        <f>'[3]17'!K55</f>
        <v>0</v>
      </c>
      <c r="K53" s="16">
        <f>'[3]17'!L55</f>
        <v>0</v>
      </c>
      <c r="L53" s="16">
        <f>'[3]17'!M55</f>
        <v>0</v>
      </c>
      <c r="M53" s="16">
        <f>'[3]17'!N55</f>
        <v>0</v>
      </c>
      <c r="N53" s="16">
        <f>'[3]17'!O55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26.87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26.87</v>
      </c>
      <c r="AE53" s="8">
        <f t="shared" si="11"/>
        <v>26.87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26.87</v>
      </c>
      <c r="AL53" s="8">
        <f t="shared" si="31"/>
        <v>216.26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216.26</v>
      </c>
      <c r="AT53" s="8">
        <v>26.87</v>
      </c>
      <c r="AU53" s="8">
        <v>26.87</v>
      </c>
      <c r="AW53" s="204">
        <v>26.87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 s="8">
        <f t="shared" si="19"/>
        <v>26.87</v>
      </c>
      <c r="BD53" s="204">
        <v>26.87</v>
      </c>
      <c r="BE53" s="204">
        <v>0</v>
      </c>
      <c r="BF53" s="204">
        <v>0</v>
      </c>
      <c r="BG53" s="204">
        <v>0</v>
      </c>
      <c r="BH53" s="204">
        <v>0</v>
      </c>
      <c r="BI53" s="204">
        <v>0</v>
      </c>
      <c r="BJ53" s="8">
        <f t="shared" si="20"/>
        <v>26.87</v>
      </c>
      <c r="BL53" s="8">
        <f t="shared" si="21"/>
        <v>26.87</v>
      </c>
      <c r="BM53" s="8">
        <f t="shared" si="22"/>
        <v>26.87</v>
      </c>
      <c r="BN53" s="8">
        <f t="shared" si="23"/>
        <v>26.87</v>
      </c>
      <c r="BO53" s="8">
        <f t="shared" si="24"/>
        <v>26.87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'[3]17'!B56</f>
        <v>320</v>
      </c>
      <c r="C54" s="16">
        <f>'[3]17'!C56</f>
        <v>0</v>
      </c>
      <c r="D54" s="16">
        <f>'[3]17'!D56</f>
        <v>0</v>
      </c>
      <c r="E54" s="16">
        <f>'[3]17'!E56</f>
        <v>0</v>
      </c>
      <c r="F54" s="16">
        <f>'[3]17'!F56</f>
        <v>960</v>
      </c>
      <c r="G54" s="16">
        <f>'[3]17'!G56</f>
        <v>0</v>
      </c>
      <c r="H54" s="17">
        <f t="shared" si="27"/>
        <v>1280</v>
      </c>
      <c r="I54" s="15">
        <f>'[3]17'!J56</f>
        <v>270</v>
      </c>
      <c r="J54" s="16">
        <f>'[3]17'!K56</f>
        <v>0</v>
      </c>
      <c r="K54" s="16">
        <f>'[3]17'!L56</f>
        <v>0</v>
      </c>
      <c r="L54" s="16">
        <f>'[3]17'!M56</f>
        <v>0</v>
      </c>
      <c r="M54" s="16">
        <f>'[3]17'!N56</f>
        <v>0</v>
      </c>
      <c r="N54" s="16">
        <f>'[3]17'!O56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26.87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26.87</v>
      </c>
      <c r="AE54" s="8">
        <f t="shared" si="11"/>
        <v>26.87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26.87</v>
      </c>
      <c r="AL54" s="8">
        <f t="shared" si="31"/>
        <v>216.26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216.26</v>
      </c>
      <c r="AT54" s="8">
        <v>26.87</v>
      </c>
      <c r="AU54" s="8">
        <v>26.87</v>
      </c>
      <c r="AW54" s="204">
        <v>26.87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 s="8">
        <f t="shared" si="19"/>
        <v>26.87</v>
      </c>
      <c r="BD54" s="204">
        <v>26.87</v>
      </c>
      <c r="BE54" s="204">
        <v>0</v>
      </c>
      <c r="BF54" s="204">
        <v>0</v>
      </c>
      <c r="BG54" s="204">
        <v>0</v>
      </c>
      <c r="BH54" s="204">
        <v>0</v>
      </c>
      <c r="BI54" s="204">
        <v>0</v>
      </c>
      <c r="BJ54" s="8">
        <f t="shared" si="20"/>
        <v>26.87</v>
      </c>
      <c r="BL54" s="8">
        <f t="shared" si="21"/>
        <v>26.87</v>
      </c>
      <c r="BM54" s="8">
        <f t="shared" si="22"/>
        <v>26.87</v>
      </c>
      <c r="BN54" s="8">
        <f t="shared" si="23"/>
        <v>26.87</v>
      </c>
      <c r="BO54" s="8">
        <f t="shared" si="24"/>
        <v>26.87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'[3]17'!B57</f>
        <v>320</v>
      </c>
      <c r="C55" s="16">
        <f>'[3]17'!C57</f>
        <v>0</v>
      </c>
      <c r="D55" s="16">
        <f>'[3]17'!D57</f>
        <v>0</v>
      </c>
      <c r="E55" s="16">
        <f>'[3]17'!E57</f>
        <v>0</v>
      </c>
      <c r="F55" s="16">
        <f>'[3]17'!F57</f>
        <v>960</v>
      </c>
      <c r="G55" s="16">
        <f>'[3]17'!G57</f>
        <v>0</v>
      </c>
      <c r="H55" s="17">
        <f t="shared" si="27"/>
        <v>1280</v>
      </c>
      <c r="I55" s="15">
        <f>'[3]17'!J57</f>
        <v>270</v>
      </c>
      <c r="J55" s="16">
        <f>'[3]17'!K57</f>
        <v>0</v>
      </c>
      <c r="K55" s="16">
        <f>'[3]17'!L57</f>
        <v>0</v>
      </c>
      <c r="L55" s="16">
        <f>'[3]17'!M57</f>
        <v>0</v>
      </c>
      <c r="M55" s="16">
        <f>'[3]17'!N57</f>
        <v>0</v>
      </c>
      <c r="N55" s="16">
        <f>'[3]17'!O57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26.87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26.87</v>
      </c>
      <c r="AE55" s="8">
        <f t="shared" si="11"/>
        <v>26.87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26.87</v>
      </c>
      <c r="AL55" s="8">
        <f t="shared" si="31"/>
        <v>216.26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216.26</v>
      </c>
      <c r="AT55" s="8">
        <v>26.87</v>
      </c>
      <c r="AU55" s="8">
        <v>26.87</v>
      </c>
      <c r="AW55" s="204">
        <v>26.87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 s="8">
        <f t="shared" si="19"/>
        <v>26.87</v>
      </c>
      <c r="BD55" s="204">
        <v>26.87</v>
      </c>
      <c r="BE55" s="204">
        <v>0</v>
      </c>
      <c r="BF55" s="204">
        <v>0</v>
      </c>
      <c r="BG55" s="204">
        <v>0</v>
      </c>
      <c r="BH55" s="204">
        <v>0</v>
      </c>
      <c r="BI55" s="204">
        <v>0</v>
      </c>
      <c r="BJ55" s="8">
        <f t="shared" si="20"/>
        <v>26.87</v>
      </c>
      <c r="BL55" s="8">
        <f t="shared" si="21"/>
        <v>26.87</v>
      </c>
      <c r="BM55" s="8">
        <f t="shared" si="22"/>
        <v>26.87</v>
      </c>
      <c r="BN55" s="8">
        <f t="shared" si="23"/>
        <v>26.87</v>
      </c>
      <c r="BO55" s="8">
        <f t="shared" si="24"/>
        <v>26.87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'[3]17'!B58</f>
        <v>320</v>
      </c>
      <c r="C56" s="16">
        <f>'[3]17'!C58</f>
        <v>0</v>
      </c>
      <c r="D56" s="16">
        <f>'[3]17'!D58</f>
        <v>0</v>
      </c>
      <c r="E56" s="16">
        <f>'[3]17'!E58</f>
        <v>0</v>
      </c>
      <c r="F56" s="16">
        <f>'[3]17'!F58</f>
        <v>960</v>
      </c>
      <c r="G56" s="16">
        <f>'[3]17'!G58</f>
        <v>0</v>
      </c>
      <c r="H56" s="17">
        <f t="shared" si="27"/>
        <v>1280</v>
      </c>
      <c r="I56" s="15">
        <f>'[3]17'!J58</f>
        <v>270</v>
      </c>
      <c r="J56" s="16">
        <f>'[3]17'!K58</f>
        <v>0</v>
      </c>
      <c r="K56" s="16">
        <f>'[3]17'!L58</f>
        <v>0</v>
      </c>
      <c r="L56" s="16">
        <f>'[3]17'!M58</f>
        <v>0</v>
      </c>
      <c r="M56" s="16">
        <f>'[3]17'!N58</f>
        <v>0</v>
      </c>
      <c r="N56" s="16">
        <f>'[3]17'!O58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26.87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26.87</v>
      </c>
      <c r="AE56" s="8">
        <f t="shared" si="11"/>
        <v>26.87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26.87</v>
      </c>
      <c r="AL56" s="8">
        <f t="shared" si="31"/>
        <v>216.26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216.26</v>
      </c>
      <c r="AT56" s="8">
        <v>26.87</v>
      </c>
      <c r="AU56" s="8">
        <v>26.87</v>
      </c>
      <c r="AW56" s="204">
        <v>26.87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 s="8">
        <f t="shared" si="19"/>
        <v>26.87</v>
      </c>
      <c r="BD56" s="204">
        <v>26.87</v>
      </c>
      <c r="BE56" s="204">
        <v>0</v>
      </c>
      <c r="BF56" s="204">
        <v>0</v>
      </c>
      <c r="BG56" s="204">
        <v>0</v>
      </c>
      <c r="BH56" s="204">
        <v>0</v>
      </c>
      <c r="BI56" s="204">
        <v>0</v>
      </c>
      <c r="BJ56" s="8">
        <f t="shared" si="20"/>
        <v>26.87</v>
      </c>
      <c r="BL56" s="8">
        <f t="shared" si="21"/>
        <v>26.87</v>
      </c>
      <c r="BM56" s="8">
        <f t="shared" si="22"/>
        <v>26.87</v>
      </c>
      <c r="BN56" s="8">
        <f t="shared" si="23"/>
        <v>26.87</v>
      </c>
      <c r="BO56" s="8">
        <f t="shared" si="24"/>
        <v>26.87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'[3]17'!B59</f>
        <v>320</v>
      </c>
      <c r="C57" s="16">
        <f>'[3]17'!C59</f>
        <v>0</v>
      </c>
      <c r="D57" s="16">
        <f>'[3]17'!D59</f>
        <v>0</v>
      </c>
      <c r="E57" s="16">
        <f>'[3]17'!E59</f>
        <v>0</v>
      </c>
      <c r="F57" s="16">
        <f>'[3]17'!F59</f>
        <v>960</v>
      </c>
      <c r="G57" s="16">
        <f>'[3]17'!G59</f>
        <v>0</v>
      </c>
      <c r="H57" s="17">
        <f t="shared" si="27"/>
        <v>1280</v>
      </c>
      <c r="I57" s="15">
        <f>'[3]17'!J59</f>
        <v>270</v>
      </c>
      <c r="J57" s="16">
        <f>'[3]17'!K59</f>
        <v>0</v>
      </c>
      <c r="K57" s="16">
        <f>'[3]17'!L59</f>
        <v>0</v>
      </c>
      <c r="L57" s="16">
        <f>'[3]17'!M59</f>
        <v>0</v>
      </c>
      <c r="M57" s="16">
        <f>'[3]17'!N59</f>
        <v>0</v>
      </c>
      <c r="N57" s="16">
        <f>'[3]17'!O59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26.87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26.87</v>
      </c>
      <c r="AE57" s="8">
        <f t="shared" si="11"/>
        <v>26.87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26.87</v>
      </c>
      <c r="AL57" s="8">
        <f t="shared" si="31"/>
        <v>216.26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216.26</v>
      </c>
      <c r="AT57" s="8">
        <v>26.87</v>
      </c>
      <c r="AU57" s="8">
        <v>26.87</v>
      </c>
      <c r="AW57" s="204">
        <v>26.87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 s="8">
        <f t="shared" si="19"/>
        <v>26.87</v>
      </c>
      <c r="BD57" s="204">
        <v>26.87</v>
      </c>
      <c r="BE57" s="204">
        <v>0</v>
      </c>
      <c r="BF57" s="204">
        <v>0</v>
      </c>
      <c r="BG57" s="204">
        <v>0</v>
      </c>
      <c r="BH57" s="204">
        <v>0</v>
      </c>
      <c r="BI57" s="204">
        <v>0</v>
      </c>
      <c r="BJ57" s="8">
        <f t="shared" si="20"/>
        <v>26.87</v>
      </c>
      <c r="BL57" s="8">
        <f t="shared" si="21"/>
        <v>26.87</v>
      </c>
      <c r="BM57" s="8">
        <f t="shared" si="22"/>
        <v>26.87</v>
      </c>
      <c r="BN57" s="8">
        <f t="shared" si="23"/>
        <v>26.87</v>
      </c>
      <c r="BO57" s="8">
        <f t="shared" si="24"/>
        <v>26.87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'[3]17'!B60</f>
        <v>320</v>
      </c>
      <c r="C58" s="16">
        <f>'[3]17'!C60</f>
        <v>0</v>
      </c>
      <c r="D58" s="16">
        <f>'[3]17'!D60</f>
        <v>0</v>
      </c>
      <c r="E58" s="16">
        <f>'[3]17'!E60</f>
        <v>0</v>
      </c>
      <c r="F58" s="16">
        <f>'[3]17'!F60</f>
        <v>960</v>
      </c>
      <c r="G58" s="16">
        <f>'[3]17'!G60</f>
        <v>0</v>
      </c>
      <c r="H58" s="17">
        <f t="shared" si="27"/>
        <v>1280</v>
      </c>
      <c r="I58" s="15">
        <f>'[3]17'!J60</f>
        <v>270</v>
      </c>
      <c r="J58" s="16">
        <f>'[3]17'!K60</f>
        <v>0</v>
      </c>
      <c r="K58" s="16">
        <f>'[3]17'!L60</f>
        <v>0</v>
      </c>
      <c r="L58" s="16">
        <f>'[3]17'!M60</f>
        <v>0</v>
      </c>
      <c r="M58" s="16">
        <f>'[3]17'!N60</f>
        <v>0</v>
      </c>
      <c r="N58" s="16">
        <f>'[3]17'!O60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26.87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26.87</v>
      </c>
      <c r="AE58" s="8">
        <f t="shared" si="11"/>
        <v>26.87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26.87</v>
      </c>
      <c r="AL58" s="8">
        <f t="shared" si="31"/>
        <v>216.26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216.26</v>
      </c>
      <c r="AT58" s="8">
        <v>26.87</v>
      </c>
      <c r="AU58" s="8">
        <v>26.87</v>
      </c>
      <c r="AW58" s="204">
        <v>26.87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 s="8">
        <f t="shared" si="19"/>
        <v>26.87</v>
      </c>
      <c r="BD58" s="204">
        <v>26.87</v>
      </c>
      <c r="BE58" s="204">
        <v>0</v>
      </c>
      <c r="BF58" s="204">
        <v>0</v>
      </c>
      <c r="BG58" s="204">
        <v>0</v>
      </c>
      <c r="BH58" s="204">
        <v>0</v>
      </c>
      <c r="BI58" s="204">
        <v>0</v>
      </c>
      <c r="BJ58" s="8">
        <f t="shared" si="20"/>
        <v>26.87</v>
      </c>
      <c r="BL58" s="8">
        <f t="shared" si="21"/>
        <v>26.87</v>
      </c>
      <c r="BM58" s="8">
        <f t="shared" si="22"/>
        <v>26.87</v>
      </c>
      <c r="BN58" s="8">
        <f t="shared" si="23"/>
        <v>26.87</v>
      </c>
      <c r="BO58" s="8">
        <f t="shared" si="24"/>
        <v>26.87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'[3]17'!B61</f>
        <v>320</v>
      </c>
      <c r="C59" s="16">
        <f>'[3]17'!C61</f>
        <v>0</v>
      </c>
      <c r="D59" s="16">
        <f>'[3]17'!D61</f>
        <v>0</v>
      </c>
      <c r="E59" s="16">
        <f>'[3]17'!E61</f>
        <v>0</v>
      </c>
      <c r="F59" s="16">
        <f>'[3]17'!F61</f>
        <v>960</v>
      </c>
      <c r="G59" s="16">
        <f>'[3]17'!G61</f>
        <v>0</v>
      </c>
      <c r="H59" s="17">
        <f t="shared" si="27"/>
        <v>1280</v>
      </c>
      <c r="I59" s="15">
        <f>'[3]17'!J61</f>
        <v>270</v>
      </c>
      <c r="J59" s="16">
        <f>'[3]17'!K61</f>
        <v>0</v>
      </c>
      <c r="K59" s="16">
        <f>'[3]17'!L61</f>
        <v>0</v>
      </c>
      <c r="L59" s="16">
        <f>'[3]17'!M61</f>
        <v>0</v>
      </c>
      <c r="M59" s="16">
        <f>'[3]17'!N61</f>
        <v>0</v>
      </c>
      <c r="N59" s="16">
        <f>'[3]17'!O61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26.87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26.87</v>
      </c>
      <c r="AE59" s="8">
        <f t="shared" si="11"/>
        <v>26.87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26.87</v>
      </c>
      <c r="AL59" s="8">
        <f t="shared" si="31"/>
        <v>216.26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216.26</v>
      </c>
      <c r="AT59" s="8">
        <v>26.87</v>
      </c>
      <c r="AU59" s="8">
        <v>26.87</v>
      </c>
      <c r="AW59" s="204">
        <v>26.87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 s="8">
        <f t="shared" si="19"/>
        <v>26.87</v>
      </c>
      <c r="BD59" s="204">
        <v>26.87</v>
      </c>
      <c r="BE59" s="204">
        <v>0</v>
      </c>
      <c r="BF59" s="204">
        <v>0</v>
      </c>
      <c r="BG59" s="204">
        <v>0</v>
      </c>
      <c r="BH59" s="204">
        <v>0</v>
      </c>
      <c r="BI59" s="204">
        <v>0</v>
      </c>
      <c r="BJ59" s="8">
        <f t="shared" si="20"/>
        <v>26.87</v>
      </c>
      <c r="BL59" s="8">
        <f t="shared" si="21"/>
        <v>26.87</v>
      </c>
      <c r="BM59" s="8">
        <f t="shared" si="22"/>
        <v>26.87</v>
      </c>
      <c r="BN59" s="8">
        <f t="shared" si="23"/>
        <v>26.87</v>
      </c>
      <c r="BO59" s="8">
        <f t="shared" si="24"/>
        <v>26.87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'[3]17'!B62</f>
        <v>320</v>
      </c>
      <c r="C60" s="16">
        <f>'[3]17'!C62</f>
        <v>0</v>
      </c>
      <c r="D60" s="16">
        <f>'[3]17'!D62</f>
        <v>0</v>
      </c>
      <c r="E60" s="16">
        <f>'[3]17'!E62</f>
        <v>0</v>
      </c>
      <c r="F60" s="16">
        <f>'[3]17'!F62</f>
        <v>960</v>
      </c>
      <c r="G60" s="16">
        <f>'[3]17'!G62</f>
        <v>0</v>
      </c>
      <c r="H60" s="17">
        <f t="shared" si="27"/>
        <v>1280</v>
      </c>
      <c r="I60" s="15">
        <f>'[3]17'!J62</f>
        <v>270</v>
      </c>
      <c r="J60" s="16">
        <f>'[3]17'!K62</f>
        <v>0</v>
      </c>
      <c r="K60" s="16">
        <f>'[3]17'!L62</f>
        <v>0</v>
      </c>
      <c r="L60" s="16">
        <f>'[3]17'!M62</f>
        <v>0</v>
      </c>
      <c r="M60" s="16">
        <f>'[3]17'!N62</f>
        <v>0</v>
      </c>
      <c r="N60" s="16">
        <f>'[3]17'!O62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26.87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26.87</v>
      </c>
      <c r="AE60" s="8">
        <f t="shared" si="11"/>
        <v>26.87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26.87</v>
      </c>
      <c r="AL60" s="8">
        <f t="shared" si="31"/>
        <v>216.26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216.26</v>
      </c>
      <c r="AT60" s="8">
        <v>26.87</v>
      </c>
      <c r="AU60" s="8">
        <v>26.87</v>
      </c>
      <c r="AW60" s="204">
        <v>26.87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 s="8">
        <f t="shared" si="19"/>
        <v>26.87</v>
      </c>
      <c r="BD60" s="204">
        <v>26.87</v>
      </c>
      <c r="BE60" s="204">
        <v>0</v>
      </c>
      <c r="BF60" s="204">
        <v>0</v>
      </c>
      <c r="BG60" s="204">
        <v>0</v>
      </c>
      <c r="BH60" s="204">
        <v>0</v>
      </c>
      <c r="BI60" s="204">
        <v>0</v>
      </c>
      <c r="BJ60" s="8">
        <f t="shared" si="20"/>
        <v>26.87</v>
      </c>
      <c r="BL60" s="8">
        <f t="shared" si="21"/>
        <v>26.87</v>
      </c>
      <c r="BM60" s="8">
        <f t="shared" si="22"/>
        <v>26.87</v>
      </c>
      <c r="BN60" s="8">
        <f t="shared" si="23"/>
        <v>26.87</v>
      </c>
      <c r="BO60" s="8">
        <f t="shared" si="24"/>
        <v>26.87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'[3]17'!B63</f>
        <v>320</v>
      </c>
      <c r="C61" s="16">
        <f>'[3]17'!C63</f>
        <v>0</v>
      </c>
      <c r="D61" s="16">
        <f>'[3]17'!D63</f>
        <v>0</v>
      </c>
      <c r="E61" s="16">
        <f>'[3]17'!E63</f>
        <v>0</v>
      </c>
      <c r="F61" s="16">
        <f>'[3]17'!F63</f>
        <v>960</v>
      </c>
      <c r="G61" s="16">
        <f>'[3]17'!G63</f>
        <v>0</v>
      </c>
      <c r="H61" s="17">
        <f t="shared" si="27"/>
        <v>1280</v>
      </c>
      <c r="I61" s="15">
        <f>'[3]17'!J63</f>
        <v>270</v>
      </c>
      <c r="J61" s="16">
        <f>'[3]17'!K63</f>
        <v>0</v>
      </c>
      <c r="K61" s="16">
        <f>'[3]17'!L63</f>
        <v>0</v>
      </c>
      <c r="L61" s="16">
        <f>'[3]17'!M63</f>
        <v>0</v>
      </c>
      <c r="M61" s="16">
        <f>'[3]17'!N63</f>
        <v>0</v>
      </c>
      <c r="N61" s="16">
        <f>'[3]17'!O63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26.87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26.87</v>
      </c>
      <c r="AE61" s="8">
        <f t="shared" si="11"/>
        <v>26.87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26.87</v>
      </c>
      <c r="AL61" s="8">
        <f t="shared" si="31"/>
        <v>216.26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216.26</v>
      </c>
      <c r="AT61" s="8">
        <v>26.87</v>
      </c>
      <c r="AU61" s="8">
        <v>26.87</v>
      </c>
      <c r="AW61" s="204">
        <v>26.87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 s="8">
        <f t="shared" si="19"/>
        <v>26.87</v>
      </c>
      <c r="BD61" s="204">
        <v>26.87</v>
      </c>
      <c r="BE61" s="204">
        <v>0</v>
      </c>
      <c r="BF61" s="204">
        <v>0</v>
      </c>
      <c r="BG61" s="204">
        <v>0</v>
      </c>
      <c r="BH61" s="204">
        <v>0</v>
      </c>
      <c r="BI61" s="204">
        <v>0</v>
      </c>
      <c r="BJ61" s="8">
        <f t="shared" si="20"/>
        <v>26.87</v>
      </c>
      <c r="BL61" s="8">
        <f t="shared" si="21"/>
        <v>26.87</v>
      </c>
      <c r="BM61" s="8">
        <f t="shared" si="22"/>
        <v>26.87</v>
      </c>
      <c r="BN61" s="8">
        <f t="shared" si="23"/>
        <v>26.87</v>
      </c>
      <c r="BO61" s="8">
        <f t="shared" si="24"/>
        <v>26.87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'[3]17'!B64</f>
        <v>320</v>
      </c>
      <c r="C62" s="16">
        <f>'[3]17'!C64</f>
        <v>0</v>
      </c>
      <c r="D62" s="16">
        <f>'[3]17'!D64</f>
        <v>0</v>
      </c>
      <c r="E62" s="16">
        <f>'[3]17'!E64</f>
        <v>0</v>
      </c>
      <c r="F62" s="16">
        <f>'[3]17'!F64</f>
        <v>960</v>
      </c>
      <c r="G62" s="16">
        <f>'[3]17'!G64</f>
        <v>0</v>
      </c>
      <c r="H62" s="17">
        <f t="shared" si="27"/>
        <v>1280</v>
      </c>
      <c r="I62" s="15">
        <f>'[3]17'!J64</f>
        <v>270</v>
      </c>
      <c r="J62" s="16">
        <f>'[3]17'!K64</f>
        <v>0</v>
      </c>
      <c r="K62" s="16">
        <f>'[3]17'!L64</f>
        <v>0</v>
      </c>
      <c r="L62" s="16">
        <f>'[3]17'!M64</f>
        <v>0</v>
      </c>
      <c r="M62" s="16">
        <f>'[3]17'!N64</f>
        <v>0</v>
      </c>
      <c r="N62" s="16">
        <f>'[3]17'!O64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26.87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26.87</v>
      </c>
      <c r="AE62" s="8">
        <f t="shared" si="11"/>
        <v>26.87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26.87</v>
      </c>
      <c r="AL62" s="8">
        <f t="shared" ref="AL62:AN98" si="35">Q62-X62-AE62</f>
        <v>216.26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216.26</v>
      </c>
      <c r="AT62" s="8">
        <v>26.87</v>
      </c>
      <c r="AU62" s="8">
        <v>26.87</v>
      </c>
      <c r="AW62" s="204">
        <v>26.87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 s="8">
        <f t="shared" si="19"/>
        <v>26.87</v>
      </c>
      <c r="BD62" s="204">
        <v>26.87</v>
      </c>
      <c r="BE62" s="204">
        <v>0</v>
      </c>
      <c r="BF62" s="204">
        <v>0</v>
      </c>
      <c r="BG62" s="204">
        <v>0</v>
      </c>
      <c r="BH62" s="204">
        <v>0</v>
      </c>
      <c r="BI62" s="204">
        <v>0</v>
      </c>
      <c r="BJ62" s="8">
        <f t="shared" si="20"/>
        <v>26.87</v>
      </c>
      <c r="BL62" s="8">
        <f t="shared" si="21"/>
        <v>26.87</v>
      </c>
      <c r="BM62" s="8">
        <f t="shared" si="22"/>
        <v>26.87</v>
      </c>
      <c r="BN62" s="8">
        <f t="shared" si="23"/>
        <v>26.87</v>
      </c>
      <c r="BO62" s="8">
        <f t="shared" si="24"/>
        <v>26.87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'[3]17'!B65</f>
        <v>320</v>
      </c>
      <c r="C63" s="16">
        <f>'[3]17'!C65</f>
        <v>0</v>
      </c>
      <c r="D63" s="16">
        <f>'[3]17'!D65</f>
        <v>0</v>
      </c>
      <c r="E63" s="16">
        <f>'[3]17'!E65</f>
        <v>0</v>
      </c>
      <c r="F63" s="16">
        <f>'[3]17'!F65</f>
        <v>960</v>
      </c>
      <c r="G63" s="16">
        <f>'[3]17'!G65</f>
        <v>0</v>
      </c>
      <c r="H63" s="17">
        <f t="shared" si="27"/>
        <v>1280</v>
      </c>
      <c r="I63" s="15">
        <f>'[3]17'!J65</f>
        <v>270</v>
      </c>
      <c r="J63" s="16">
        <f>'[3]17'!K65</f>
        <v>0</v>
      </c>
      <c r="K63" s="16">
        <f>'[3]17'!L65</f>
        <v>0</v>
      </c>
      <c r="L63" s="16">
        <f>'[3]17'!M65</f>
        <v>0</v>
      </c>
      <c r="M63" s="16">
        <f>'[3]17'!N65</f>
        <v>0</v>
      </c>
      <c r="N63" s="16">
        <f>'[3]17'!O65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26.87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26.87</v>
      </c>
      <c r="AE63" s="8">
        <f t="shared" si="11"/>
        <v>26.87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26.87</v>
      </c>
      <c r="AL63" s="8">
        <f t="shared" si="35"/>
        <v>216.26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216.26</v>
      </c>
      <c r="AT63" s="8">
        <v>26.87</v>
      </c>
      <c r="AU63" s="8">
        <v>26.87</v>
      </c>
      <c r="AW63" s="204">
        <v>26.87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 s="8">
        <f t="shared" si="19"/>
        <v>26.87</v>
      </c>
      <c r="BD63" s="204">
        <v>26.87</v>
      </c>
      <c r="BE63" s="204">
        <v>0</v>
      </c>
      <c r="BF63" s="204">
        <v>0</v>
      </c>
      <c r="BG63" s="204">
        <v>0</v>
      </c>
      <c r="BH63" s="204">
        <v>0</v>
      </c>
      <c r="BI63" s="204">
        <v>0</v>
      </c>
      <c r="BJ63" s="8">
        <f t="shared" si="20"/>
        <v>26.87</v>
      </c>
      <c r="BL63" s="8">
        <f t="shared" si="21"/>
        <v>26.87</v>
      </c>
      <c r="BM63" s="8">
        <f t="shared" si="22"/>
        <v>26.87</v>
      </c>
      <c r="BN63" s="8">
        <f t="shared" si="23"/>
        <v>26.87</v>
      </c>
      <c r="BO63" s="8">
        <f t="shared" si="24"/>
        <v>26.87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'[3]17'!B66</f>
        <v>320</v>
      </c>
      <c r="C64" s="16">
        <f>'[3]17'!C66</f>
        <v>0</v>
      </c>
      <c r="D64" s="16">
        <f>'[3]17'!D66</f>
        <v>0</v>
      </c>
      <c r="E64" s="16">
        <f>'[3]17'!E66</f>
        <v>0</v>
      </c>
      <c r="F64" s="16">
        <f>'[3]17'!F66</f>
        <v>960</v>
      </c>
      <c r="G64" s="16">
        <f>'[3]17'!G66</f>
        <v>0</v>
      </c>
      <c r="H64" s="17">
        <f t="shared" si="27"/>
        <v>1280</v>
      </c>
      <c r="I64" s="15">
        <f>'[3]17'!J66</f>
        <v>270</v>
      </c>
      <c r="J64" s="16">
        <f>'[3]17'!K66</f>
        <v>0</v>
      </c>
      <c r="K64" s="16">
        <f>'[3]17'!L66</f>
        <v>0</v>
      </c>
      <c r="L64" s="16">
        <f>'[3]17'!M66</f>
        <v>0</v>
      </c>
      <c r="M64" s="16">
        <f>'[3]17'!N66</f>
        <v>0</v>
      </c>
      <c r="N64" s="16">
        <f>'[3]17'!O66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26.87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26.87</v>
      </c>
      <c r="AE64" s="8">
        <f t="shared" si="11"/>
        <v>26.87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26.87</v>
      </c>
      <c r="AL64" s="8">
        <f t="shared" si="35"/>
        <v>216.26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216.26</v>
      </c>
      <c r="AT64" s="8">
        <v>26.87</v>
      </c>
      <c r="AU64" s="8">
        <v>26.87</v>
      </c>
      <c r="AW64" s="204">
        <v>26.87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 s="8">
        <f t="shared" si="19"/>
        <v>26.87</v>
      </c>
      <c r="BD64" s="204">
        <v>26.87</v>
      </c>
      <c r="BE64" s="204">
        <v>0</v>
      </c>
      <c r="BF64" s="204">
        <v>0</v>
      </c>
      <c r="BG64" s="204">
        <v>0</v>
      </c>
      <c r="BH64" s="204">
        <v>0</v>
      </c>
      <c r="BI64" s="204">
        <v>0</v>
      </c>
      <c r="BJ64" s="8">
        <f t="shared" si="20"/>
        <v>26.87</v>
      </c>
      <c r="BL64" s="8">
        <f t="shared" si="21"/>
        <v>26.87</v>
      </c>
      <c r="BM64" s="8">
        <f t="shared" si="22"/>
        <v>26.87</v>
      </c>
      <c r="BN64" s="8">
        <f t="shared" si="23"/>
        <v>26.87</v>
      </c>
      <c r="BO64" s="8">
        <f t="shared" si="24"/>
        <v>26.87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'[3]17'!B67</f>
        <v>320</v>
      </c>
      <c r="C65" s="16">
        <f>'[3]17'!C67</f>
        <v>0</v>
      </c>
      <c r="D65" s="16">
        <f>'[3]17'!D67</f>
        <v>0</v>
      </c>
      <c r="E65" s="16">
        <f>'[3]17'!E67</f>
        <v>0</v>
      </c>
      <c r="F65" s="16">
        <f>'[3]17'!F67</f>
        <v>960</v>
      </c>
      <c r="G65" s="16">
        <f>'[3]17'!G67</f>
        <v>0</v>
      </c>
      <c r="H65" s="17">
        <f t="shared" si="27"/>
        <v>1280</v>
      </c>
      <c r="I65" s="15">
        <f>'[3]17'!J67</f>
        <v>270</v>
      </c>
      <c r="J65" s="16">
        <f>'[3]17'!K67</f>
        <v>0</v>
      </c>
      <c r="K65" s="16">
        <f>'[3]17'!L67</f>
        <v>0</v>
      </c>
      <c r="L65" s="16">
        <f>'[3]17'!M67</f>
        <v>0</v>
      </c>
      <c r="M65" s="16">
        <f>'[3]17'!N67</f>
        <v>0</v>
      </c>
      <c r="N65" s="16">
        <f>'[3]17'!O67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26.87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26.87</v>
      </c>
      <c r="AE65" s="8">
        <f t="shared" si="11"/>
        <v>26.87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26.87</v>
      </c>
      <c r="AL65" s="8">
        <f t="shared" si="35"/>
        <v>216.26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216.26</v>
      </c>
      <c r="AT65" s="8">
        <v>26.87</v>
      </c>
      <c r="AU65" s="8">
        <v>26.87</v>
      </c>
      <c r="AW65" s="204">
        <v>26.87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 s="8">
        <f t="shared" si="19"/>
        <v>26.87</v>
      </c>
      <c r="BD65" s="204">
        <v>26.87</v>
      </c>
      <c r="BE65" s="204">
        <v>0</v>
      </c>
      <c r="BF65" s="204">
        <v>0</v>
      </c>
      <c r="BG65" s="204">
        <v>0</v>
      </c>
      <c r="BH65" s="204">
        <v>0</v>
      </c>
      <c r="BI65" s="204">
        <v>0</v>
      </c>
      <c r="BJ65" s="8">
        <f t="shared" si="20"/>
        <v>26.87</v>
      </c>
      <c r="BL65" s="8">
        <f t="shared" si="21"/>
        <v>26.87</v>
      </c>
      <c r="BM65" s="8">
        <f t="shared" si="22"/>
        <v>26.87</v>
      </c>
      <c r="BN65" s="8">
        <f t="shared" si="23"/>
        <v>26.87</v>
      </c>
      <c r="BO65" s="8">
        <f t="shared" si="24"/>
        <v>26.87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'[3]17'!B68</f>
        <v>320</v>
      </c>
      <c r="C66" s="16">
        <f>'[3]17'!C68</f>
        <v>0</v>
      </c>
      <c r="D66" s="16">
        <f>'[3]17'!D68</f>
        <v>0</v>
      </c>
      <c r="E66" s="16">
        <f>'[3]17'!E68</f>
        <v>0</v>
      </c>
      <c r="F66" s="16">
        <f>'[3]17'!F68</f>
        <v>960</v>
      </c>
      <c r="G66" s="16">
        <f>'[3]17'!G68</f>
        <v>0</v>
      </c>
      <c r="H66" s="17">
        <f t="shared" si="27"/>
        <v>1280</v>
      </c>
      <c r="I66" s="15">
        <f>'[3]17'!J68</f>
        <v>270</v>
      </c>
      <c r="J66" s="16">
        <f>'[3]17'!K68</f>
        <v>0</v>
      </c>
      <c r="K66" s="16">
        <f>'[3]17'!L68</f>
        <v>0</v>
      </c>
      <c r="L66" s="16">
        <f>'[3]17'!M68</f>
        <v>0</v>
      </c>
      <c r="M66" s="16">
        <f>'[3]17'!N68</f>
        <v>0</v>
      </c>
      <c r="N66" s="16">
        <f>'[3]17'!O68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26.87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26.87</v>
      </c>
      <c r="AE66" s="8">
        <f t="shared" si="11"/>
        <v>26.87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26.87</v>
      </c>
      <c r="AL66" s="8">
        <f t="shared" si="35"/>
        <v>216.26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216.26</v>
      </c>
      <c r="AT66" s="8">
        <v>26.87</v>
      </c>
      <c r="AU66" s="8">
        <v>26.87</v>
      </c>
      <c r="AW66" s="204">
        <v>26.87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 s="8">
        <f t="shared" si="19"/>
        <v>26.87</v>
      </c>
      <c r="BD66" s="204">
        <v>26.87</v>
      </c>
      <c r="BE66" s="204">
        <v>0</v>
      </c>
      <c r="BF66" s="204">
        <v>0</v>
      </c>
      <c r="BG66" s="204">
        <v>0</v>
      </c>
      <c r="BH66" s="204">
        <v>0</v>
      </c>
      <c r="BI66" s="204">
        <v>0</v>
      </c>
      <c r="BJ66" s="8">
        <f t="shared" si="20"/>
        <v>26.87</v>
      </c>
      <c r="BL66" s="8">
        <f t="shared" si="21"/>
        <v>26.87</v>
      </c>
      <c r="BM66" s="8">
        <f t="shared" si="22"/>
        <v>26.87</v>
      </c>
      <c r="BN66" s="8">
        <f t="shared" si="23"/>
        <v>26.87</v>
      </c>
      <c r="BO66" s="8">
        <f t="shared" si="24"/>
        <v>26.87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'[3]17'!B69</f>
        <v>320</v>
      </c>
      <c r="C67" s="16">
        <f>'[3]17'!C69</f>
        <v>0</v>
      </c>
      <c r="D67" s="16">
        <f>'[3]17'!D69</f>
        <v>0</v>
      </c>
      <c r="E67" s="16">
        <f>'[3]17'!E69</f>
        <v>0</v>
      </c>
      <c r="F67" s="16">
        <f>'[3]17'!F69</f>
        <v>960</v>
      </c>
      <c r="G67" s="16">
        <f>'[3]17'!G69</f>
        <v>0</v>
      </c>
      <c r="H67" s="17">
        <f t="shared" si="27"/>
        <v>1280</v>
      </c>
      <c r="I67" s="15">
        <f>'[3]17'!J69</f>
        <v>270</v>
      </c>
      <c r="J67" s="16">
        <f>'[3]17'!K69</f>
        <v>0</v>
      </c>
      <c r="K67" s="16">
        <f>'[3]17'!L69</f>
        <v>0</v>
      </c>
      <c r="L67" s="16">
        <f>'[3]17'!M69</f>
        <v>0</v>
      </c>
      <c r="M67" s="16">
        <f>'[3]17'!N69</f>
        <v>0</v>
      </c>
      <c r="N67" s="16">
        <f>'[3]17'!O69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26.87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26.87</v>
      </c>
      <c r="AE67" s="8">
        <f t="shared" si="11"/>
        <v>26.87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26.87</v>
      </c>
      <c r="AL67" s="8">
        <f t="shared" si="35"/>
        <v>216.26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216.26</v>
      </c>
      <c r="AT67" s="8">
        <v>26.87</v>
      </c>
      <c r="AU67" s="8">
        <v>26.87</v>
      </c>
      <c r="AW67" s="204">
        <v>26.87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 s="8">
        <f t="shared" si="19"/>
        <v>26.87</v>
      </c>
      <c r="BD67" s="204">
        <v>26.87</v>
      </c>
      <c r="BE67" s="204">
        <v>0</v>
      </c>
      <c r="BF67" s="204">
        <v>0</v>
      </c>
      <c r="BG67" s="204">
        <v>0</v>
      </c>
      <c r="BH67" s="204">
        <v>0</v>
      </c>
      <c r="BI67" s="204">
        <v>0</v>
      </c>
      <c r="BJ67" s="8">
        <f t="shared" si="20"/>
        <v>26.87</v>
      </c>
      <c r="BL67" s="8">
        <f t="shared" si="21"/>
        <v>26.87</v>
      </c>
      <c r="BM67" s="8">
        <f t="shared" si="22"/>
        <v>26.87</v>
      </c>
      <c r="BN67" s="8">
        <f t="shared" si="23"/>
        <v>26.87</v>
      </c>
      <c r="BO67" s="8">
        <f t="shared" si="24"/>
        <v>26.87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'[3]17'!B70</f>
        <v>320</v>
      </c>
      <c r="C68" s="16">
        <f>'[3]17'!C70</f>
        <v>0</v>
      </c>
      <c r="D68" s="16">
        <f>'[3]17'!D70</f>
        <v>0</v>
      </c>
      <c r="E68" s="16">
        <f>'[3]17'!E70</f>
        <v>0</v>
      </c>
      <c r="F68" s="16">
        <f>'[3]17'!F70</f>
        <v>960</v>
      </c>
      <c r="G68" s="16">
        <f>'[3]17'!G70</f>
        <v>0</v>
      </c>
      <c r="H68" s="17">
        <f t="shared" si="27"/>
        <v>1280</v>
      </c>
      <c r="I68" s="15">
        <f>'[3]17'!J70</f>
        <v>270</v>
      </c>
      <c r="J68" s="16">
        <f>'[3]17'!K70</f>
        <v>0</v>
      </c>
      <c r="K68" s="16">
        <f>'[3]17'!L70</f>
        <v>0</v>
      </c>
      <c r="L68" s="16">
        <f>'[3]17'!M70</f>
        <v>0</v>
      </c>
      <c r="M68" s="16">
        <f>'[3]17'!N70</f>
        <v>0</v>
      </c>
      <c r="N68" s="16">
        <f>'[3]17'!O70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24.86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24.86</v>
      </c>
      <c r="AE68" s="8">
        <f t="shared" ref="AE68:AE98" si="43">BD68</f>
        <v>24.86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24.86</v>
      </c>
      <c r="AL68" s="8">
        <f t="shared" si="35"/>
        <v>220.27999999999997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220.27999999999997</v>
      </c>
      <c r="AT68" s="8">
        <v>26.87</v>
      </c>
      <c r="AU68" s="8">
        <v>26.87</v>
      </c>
      <c r="AW68" s="204">
        <v>24.86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 s="8">
        <f t="shared" ref="BC68:BC98" si="51">SUM(AW68:BB68)</f>
        <v>24.86</v>
      </c>
      <c r="BD68" s="204">
        <v>24.86</v>
      </c>
      <c r="BE68" s="204">
        <v>0</v>
      </c>
      <c r="BF68" s="204">
        <v>0</v>
      </c>
      <c r="BG68" s="204">
        <v>0</v>
      </c>
      <c r="BH68" s="204">
        <v>0</v>
      </c>
      <c r="BI68" s="204">
        <v>0</v>
      </c>
      <c r="BJ68" s="8">
        <f t="shared" ref="BJ68:BJ98" si="52">SUM(BD68:BI68)</f>
        <v>24.86</v>
      </c>
      <c r="BL68" s="8">
        <f t="shared" ref="BL68:BL98" si="53">AT68</f>
        <v>26.87</v>
      </c>
      <c r="BM68" s="8">
        <f t="shared" ref="BM68:BM98" si="54">AU68</f>
        <v>26.87</v>
      </c>
      <c r="BN68" s="8">
        <f t="shared" ref="BN68:BN98" si="55">BC68</f>
        <v>24.86</v>
      </c>
      <c r="BO68" s="8">
        <f t="shared" ref="BO68:BO98" si="56">BJ68</f>
        <v>24.86</v>
      </c>
      <c r="BP68" s="139">
        <f t="shared" ref="BP68:BP98" si="57">BL68-BN68</f>
        <v>2.0100000000000016</v>
      </c>
      <c r="BQ68" s="139">
        <f t="shared" ref="BQ68:BQ98" si="58">BM68-BO68</f>
        <v>2.0100000000000016</v>
      </c>
    </row>
    <row r="69" spans="1:69">
      <c r="A69" s="8" t="s">
        <v>111</v>
      </c>
      <c r="B69" s="15">
        <f>'[3]17'!B71</f>
        <v>320</v>
      </c>
      <c r="C69" s="16">
        <f>'[3]17'!C71</f>
        <v>0</v>
      </c>
      <c r="D69" s="16">
        <f>'[3]17'!D71</f>
        <v>0</v>
      </c>
      <c r="E69" s="16">
        <f>'[3]17'!E71</f>
        <v>0</v>
      </c>
      <c r="F69" s="16">
        <f>'[3]17'!F71</f>
        <v>960</v>
      </c>
      <c r="G69" s="16">
        <f>'[3]17'!G71</f>
        <v>0</v>
      </c>
      <c r="H69" s="17">
        <f t="shared" ref="H69:H98" si="59">SUM(B69:G69)</f>
        <v>1280</v>
      </c>
      <c r="I69" s="15">
        <f>'[3]17'!J71</f>
        <v>271.82600000000002</v>
      </c>
      <c r="J69" s="16">
        <f>'[3]17'!K71</f>
        <v>0</v>
      </c>
      <c r="K69" s="16">
        <f>'[3]17'!L71</f>
        <v>0</v>
      </c>
      <c r="L69" s="16">
        <f>'[3]17'!M71</f>
        <v>0</v>
      </c>
      <c r="M69" s="16">
        <f>'[3]17'!N71</f>
        <v>0</v>
      </c>
      <c r="N69" s="16">
        <f>'[3]17'!O71</f>
        <v>0</v>
      </c>
      <c r="O69" s="17">
        <f t="shared" ref="O69:O98" si="60">SUM(I69:N69)</f>
        <v>271.82600000000002</v>
      </c>
      <c r="P69" s="18">
        <f>frq!C69</f>
        <v>1</v>
      </c>
      <c r="Q69" s="15">
        <f t="shared" si="33"/>
        <v>271.82600000000002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271.82600000000002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271.82600000000002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271.82600000000002</v>
      </c>
      <c r="AT69" s="8">
        <v>0</v>
      </c>
      <c r="AU69" s="8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 s="8">
        <f t="shared" si="51"/>
        <v>0</v>
      </c>
      <c r="BD69" s="204">
        <v>0</v>
      </c>
      <c r="BE69" s="204">
        <v>0</v>
      </c>
      <c r="BF69" s="204">
        <v>0</v>
      </c>
      <c r="BG69" s="204">
        <v>0</v>
      </c>
      <c r="BH69" s="204">
        <v>0</v>
      </c>
      <c r="BI69" s="204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'[3]17'!B72</f>
        <v>320</v>
      </c>
      <c r="C70" s="16">
        <f>'[3]17'!C72</f>
        <v>0</v>
      </c>
      <c r="D70" s="16">
        <f>'[3]17'!D72</f>
        <v>0</v>
      </c>
      <c r="E70" s="16">
        <f>'[3]17'!E72</f>
        <v>0</v>
      </c>
      <c r="F70" s="16">
        <f>'[3]17'!F72</f>
        <v>960</v>
      </c>
      <c r="G70" s="16">
        <f>'[3]17'!G72</f>
        <v>0</v>
      </c>
      <c r="H70" s="17">
        <f t="shared" si="59"/>
        <v>1280</v>
      </c>
      <c r="I70" s="15">
        <f>'[3]17'!J72</f>
        <v>271.82600000000002</v>
      </c>
      <c r="J70" s="16">
        <f>'[3]17'!K72</f>
        <v>0</v>
      </c>
      <c r="K70" s="16">
        <f>'[3]17'!L72</f>
        <v>0</v>
      </c>
      <c r="L70" s="16">
        <f>'[3]17'!M72</f>
        <v>0</v>
      </c>
      <c r="M70" s="16">
        <f>'[3]17'!N72</f>
        <v>0</v>
      </c>
      <c r="N70" s="16">
        <f>'[3]17'!O72</f>
        <v>0</v>
      </c>
      <c r="O70" s="17">
        <f t="shared" si="60"/>
        <v>271.82600000000002</v>
      </c>
      <c r="P70" s="18">
        <f>frq!C70</f>
        <v>1</v>
      </c>
      <c r="Q70" s="15">
        <f t="shared" si="33"/>
        <v>271.82600000000002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271.82600000000002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271.82600000000002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271.82600000000002</v>
      </c>
      <c r="AT70" s="8">
        <v>0</v>
      </c>
      <c r="AU70" s="8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 s="8">
        <f t="shared" si="51"/>
        <v>0</v>
      </c>
      <c r="BD70" s="204">
        <v>0</v>
      </c>
      <c r="BE70" s="204">
        <v>0</v>
      </c>
      <c r="BF70" s="204">
        <v>0</v>
      </c>
      <c r="BG70" s="204">
        <v>0</v>
      </c>
      <c r="BH70" s="204">
        <v>0</v>
      </c>
      <c r="BI70" s="204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'[3]17'!B73</f>
        <v>320</v>
      </c>
      <c r="C71" s="16">
        <f>'[3]17'!C73</f>
        <v>0</v>
      </c>
      <c r="D71" s="16">
        <f>'[3]17'!D73</f>
        <v>0</v>
      </c>
      <c r="E71" s="16">
        <f>'[3]17'!E73</f>
        <v>0</v>
      </c>
      <c r="F71" s="16">
        <f>'[3]17'!F73</f>
        <v>960</v>
      </c>
      <c r="G71" s="16">
        <f>'[3]17'!G73</f>
        <v>0</v>
      </c>
      <c r="H71" s="17">
        <f t="shared" si="59"/>
        <v>1280</v>
      </c>
      <c r="I71" s="15">
        <f>'[3]17'!J73</f>
        <v>271.82600000000002</v>
      </c>
      <c r="J71" s="16">
        <f>'[3]17'!K73</f>
        <v>0</v>
      </c>
      <c r="K71" s="16">
        <f>'[3]17'!L73</f>
        <v>0</v>
      </c>
      <c r="L71" s="16">
        <f>'[3]17'!M73</f>
        <v>0</v>
      </c>
      <c r="M71" s="16">
        <f>'[3]17'!N73</f>
        <v>0</v>
      </c>
      <c r="N71" s="16">
        <f>'[3]17'!O73</f>
        <v>0</v>
      </c>
      <c r="O71" s="17">
        <f t="shared" si="60"/>
        <v>271.82600000000002</v>
      </c>
      <c r="P71" s="18">
        <f>frq!C71</f>
        <v>1</v>
      </c>
      <c r="Q71" s="15">
        <f t="shared" si="33"/>
        <v>271.82600000000002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271.82600000000002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271.82600000000002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271.82600000000002</v>
      </c>
      <c r="AT71" s="8">
        <v>0</v>
      </c>
      <c r="AU71" s="8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 s="8">
        <f t="shared" si="51"/>
        <v>0</v>
      </c>
      <c r="BD71" s="204">
        <v>0</v>
      </c>
      <c r="BE71" s="204">
        <v>0</v>
      </c>
      <c r="BF71" s="204">
        <v>0</v>
      </c>
      <c r="BG71" s="204">
        <v>0</v>
      </c>
      <c r="BH71" s="204">
        <v>0</v>
      </c>
      <c r="BI71" s="204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'[3]17'!B74</f>
        <v>320</v>
      </c>
      <c r="C72" s="16">
        <f>'[3]17'!C74</f>
        <v>0</v>
      </c>
      <c r="D72" s="16">
        <f>'[3]17'!D74</f>
        <v>0</v>
      </c>
      <c r="E72" s="16">
        <f>'[3]17'!E74</f>
        <v>0</v>
      </c>
      <c r="F72" s="16">
        <f>'[3]17'!F74</f>
        <v>960</v>
      </c>
      <c r="G72" s="16">
        <f>'[3]17'!G74</f>
        <v>0</v>
      </c>
      <c r="H72" s="17">
        <f t="shared" si="59"/>
        <v>1280</v>
      </c>
      <c r="I72" s="15">
        <f>'[3]17'!J74</f>
        <v>271.82600000000002</v>
      </c>
      <c r="J72" s="16">
        <f>'[3]17'!K74</f>
        <v>0</v>
      </c>
      <c r="K72" s="16">
        <f>'[3]17'!L74</f>
        <v>0</v>
      </c>
      <c r="L72" s="16">
        <f>'[3]17'!M74</f>
        <v>0</v>
      </c>
      <c r="M72" s="16">
        <f>'[3]17'!N74</f>
        <v>0</v>
      </c>
      <c r="N72" s="16">
        <f>'[3]17'!O74</f>
        <v>0</v>
      </c>
      <c r="O72" s="17">
        <f t="shared" si="60"/>
        <v>271.82600000000002</v>
      </c>
      <c r="P72" s="18">
        <f>frq!C72</f>
        <v>1</v>
      </c>
      <c r="Q72" s="15">
        <f t="shared" si="33"/>
        <v>271.82600000000002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271.82600000000002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271.82600000000002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271.82600000000002</v>
      </c>
      <c r="AT72" s="8">
        <v>0</v>
      </c>
      <c r="AU72" s="8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 s="8">
        <f t="shared" si="51"/>
        <v>0</v>
      </c>
      <c r="BD72" s="204">
        <v>0</v>
      </c>
      <c r="BE72" s="204">
        <v>0</v>
      </c>
      <c r="BF72" s="204">
        <v>0</v>
      </c>
      <c r="BG72" s="204">
        <v>0</v>
      </c>
      <c r="BH72" s="204">
        <v>0</v>
      </c>
      <c r="BI72" s="204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'[3]17'!B75</f>
        <v>320</v>
      </c>
      <c r="C73" s="16">
        <f>'[3]17'!C75</f>
        <v>0</v>
      </c>
      <c r="D73" s="16">
        <f>'[3]17'!D75</f>
        <v>0</v>
      </c>
      <c r="E73" s="16">
        <f>'[3]17'!E75</f>
        <v>0</v>
      </c>
      <c r="F73" s="16">
        <f>'[3]17'!F75</f>
        <v>960</v>
      </c>
      <c r="G73" s="16">
        <f>'[3]17'!G75</f>
        <v>0</v>
      </c>
      <c r="H73" s="17">
        <f t="shared" si="59"/>
        <v>1280</v>
      </c>
      <c r="I73" s="15">
        <f>'[3]17'!J75</f>
        <v>271.82600000000002</v>
      </c>
      <c r="J73" s="16">
        <f>'[3]17'!K75</f>
        <v>0</v>
      </c>
      <c r="K73" s="16">
        <f>'[3]17'!L75</f>
        <v>0</v>
      </c>
      <c r="L73" s="16">
        <f>'[3]17'!M75</f>
        <v>0</v>
      </c>
      <c r="M73" s="16">
        <f>'[3]17'!N75</f>
        <v>0</v>
      </c>
      <c r="N73" s="16">
        <f>'[3]17'!O75</f>
        <v>0</v>
      </c>
      <c r="O73" s="17">
        <f t="shared" si="60"/>
        <v>271.82600000000002</v>
      </c>
      <c r="P73" s="18">
        <f>frq!C73</f>
        <v>1</v>
      </c>
      <c r="Q73" s="15">
        <f t="shared" si="33"/>
        <v>271.82600000000002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271.82600000000002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271.82600000000002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271.82600000000002</v>
      </c>
      <c r="AT73" s="8">
        <v>0</v>
      </c>
      <c r="AU73" s="8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 s="8">
        <f t="shared" si="51"/>
        <v>0</v>
      </c>
      <c r="BD73" s="204">
        <v>0</v>
      </c>
      <c r="BE73" s="204">
        <v>0</v>
      </c>
      <c r="BF73" s="204">
        <v>0</v>
      </c>
      <c r="BG73" s="204">
        <v>0</v>
      </c>
      <c r="BH73" s="204">
        <v>0</v>
      </c>
      <c r="BI73" s="204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'[3]17'!B76</f>
        <v>320</v>
      </c>
      <c r="C74" s="16">
        <f>'[3]17'!C76</f>
        <v>0</v>
      </c>
      <c r="D74" s="16">
        <f>'[3]17'!D76</f>
        <v>0</v>
      </c>
      <c r="E74" s="16">
        <f>'[3]17'!E76</f>
        <v>0</v>
      </c>
      <c r="F74" s="16">
        <f>'[3]17'!F76</f>
        <v>960</v>
      </c>
      <c r="G74" s="16">
        <f>'[3]17'!G76</f>
        <v>0</v>
      </c>
      <c r="H74" s="17">
        <f t="shared" si="59"/>
        <v>1280</v>
      </c>
      <c r="I74" s="15">
        <f>'[3]17'!J76</f>
        <v>270</v>
      </c>
      <c r="J74" s="16">
        <f>'[3]17'!K76</f>
        <v>0</v>
      </c>
      <c r="K74" s="16">
        <f>'[3]17'!L76</f>
        <v>0</v>
      </c>
      <c r="L74" s="16">
        <f>'[3]17'!M76</f>
        <v>0</v>
      </c>
      <c r="M74" s="16">
        <f>'[3]17'!N76</f>
        <v>0</v>
      </c>
      <c r="N74" s="16">
        <f>'[3]17'!O76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19.09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19.09</v>
      </c>
      <c r="AE74" s="8">
        <f t="shared" si="43"/>
        <v>19.09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19.09</v>
      </c>
      <c r="AL74" s="8">
        <f t="shared" si="35"/>
        <v>231.82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231.82</v>
      </c>
      <c r="AT74" s="8">
        <v>19.09</v>
      </c>
      <c r="AU74" s="8">
        <v>19.09</v>
      </c>
      <c r="AW74" s="204">
        <v>19.09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 s="8">
        <f t="shared" si="51"/>
        <v>19.09</v>
      </c>
      <c r="BD74" s="204">
        <v>19.09</v>
      </c>
      <c r="BE74" s="204">
        <v>0</v>
      </c>
      <c r="BF74" s="204">
        <v>0</v>
      </c>
      <c r="BG74" s="204">
        <v>0</v>
      </c>
      <c r="BH74" s="204">
        <v>0</v>
      </c>
      <c r="BI74" s="204">
        <v>0</v>
      </c>
      <c r="BJ74" s="8">
        <f t="shared" si="52"/>
        <v>19.09</v>
      </c>
      <c r="BL74" s="8">
        <f t="shared" si="53"/>
        <v>19.09</v>
      </c>
      <c r="BM74" s="8">
        <f t="shared" si="54"/>
        <v>19.09</v>
      </c>
      <c r="BN74" s="8">
        <f t="shared" si="55"/>
        <v>19.09</v>
      </c>
      <c r="BO74" s="8">
        <f t="shared" si="56"/>
        <v>19.09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'[3]17'!B77</f>
        <v>320</v>
      </c>
      <c r="C75" s="16">
        <f>'[3]17'!C77</f>
        <v>0</v>
      </c>
      <c r="D75" s="16">
        <f>'[3]17'!D77</f>
        <v>0</v>
      </c>
      <c r="E75" s="16">
        <f>'[3]17'!E77</f>
        <v>0</v>
      </c>
      <c r="F75" s="16">
        <f>'[3]17'!F77</f>
        <v>970</v>
      </c>
      <c r="G75" s="16">
        <f>'[3]17'!G77</f>
        <v>0</v>
      </c>
      <c r="H75" s="17">
        <f t="shared" si="59"/>
        <v>1290</v>
      </c>
      <c r="I75" s="15">
        <f>'[3]17'!J77</f>
        <v>310</v>
      </c>
      <c r="J75" s="16">
        <f>'[3]17'!K77</f>
        <v>0</v>
      </c>
      <c r="K75" s="16">
        <f>'[3]17'!L77</f>
        <v>0</v>
      </c>
      <c r="L75" s="16">
        <f>'[3]17'!M77</f>
        <v>0</v>
      </c>
      <c r="M75" s="16">
        <f>'[3]17'!N77</f>
        <v>0</v>
      </c>
      <c r="N75" s="16">
        <f>'[3]17'!O77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31.61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31.61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278.39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278.39</v>
      </c>
      <c r="AT75" s="8">
        <v>31.61</v>
      </c>
      <c r="AU75" s="8">
        <v>0</v>
      </c>
      <c r="AW75" s="204">
        <v>31.61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 s="8">
        <f t="shared" si="51"/>
        <v>31.61</v>
      </c>
      <c r="BD75" s="204">
        <v>0</v>
      </c>
      <c r="BE75" s="204">
        <v>0</v>
      </c>
      <c r="BF75" s="204">
        <v>0</v>
      </c>
      <c r="BG75" s="204">
        <v>0</v>
      </c>
      <c r="BH75" s="204">
        <v>0</v>
      </c>
      <c r="BI75" s="204">
        <v>0</v>
      </c>
      <c r="BJ75" s="8">
        <f t="shared" si="52"/>
        <v>0</v>
      </c>
      <c r="BL75" s="8">
        <f t="shared" si="53"/>
        <v>31.61</v>
      </c>
      <c r="BM75" s="8">
        <f t="shared" si="54"/>
        <v>0</v>
      </c>
      <c r="BN75" s="8">
        <f t="shared" si="55"/>
        <v>31.61</v>
      </c>
      <c r="BO75" s="8">
        <f t="shared" si="56"/>
        <v>0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'[3]17'!B78</f>
        <v>320</v>
      </c>
      <c r="C76" s="16">
        <f>'[3]17'!C78</f>
        <v>0</v>
      </c>
      <c r="D76" s="16">
        <f>'[3]17'!D78</f>
        <v>0</v>
      </c>
      <c r="E76" s="16">
        <f>'[3]17'!E78</f>
        <v>0</v>
      </c>
      <c r="F76" s="16">
        <f>'[3]17'!F78</f>
        <v>970</v>
      </c>
      <c r="G76" s="16">
        <f>'[3]17'!G78</f>
        <v>0</v>
      </c>
      <c r="H76" s="17">
        <f t="shared" si="59"/>
        <v>1290</v>
      </c>
      <c r="I76" s="15">
        <f>'[3]17'!J78</f>
        <v>310</v>
      </c>
      <c r="J76" s="16">
        <f>'[3]17'!K78</f>
        <v>0</v>
      </c>
      <c r="K76" s="16">
        <f>'[3]17'!L78</f>
        <v>0</v>
      </c>
      <c r="L76" s="16">
        <f>'[3]17'!M78</f>
        <v>0</v>
      </c>
      <c r="M76" s="16">
        <f>'[3]17'!N78</f>
        <v>0</v>
      </c>
      <c r="N76" s="16">
        <f>'[3]17'!O78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31.61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31.61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278.39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278.39</v>
      </c>
      <c r="AT76" s="8">
        <v>31.61</v>
      </c>
      <c r="AU76" s="8">
        <v>0</v>
      </c>
      <c r="AW76" s="204">
        <v>31.61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 s="8">
        <f t="shared" si="51"/>
        <v>31.61</v>
      </c>
      <c r="BD76" s="204">
        <v>0</v>
      </c>
      <c r="BE76" s="204">
        <v>0</v>
      </c>
      <c r="BF76" s="204">
        <v>0</v>
      </c>
      <c r="BG76" s="204">
        <v>0</v>
      </c>
      <c r="BH76" s="204">
        <v>0</v>
      </c>
      <c r="BI76" s="204">
        <v>0</v>
      </c>
      <c r="BJ76" s="8">
        <f t="shared" si="52"/>
        <v>0</v>
      </c>
      <c r="BL76" s="8">
        <f t="shared" si="53"/>
        <v>31.61</v>
      </c>
      <c r="BM76" s="8">
        <f t="shared" si="54"/>
        <v>0</v>
      </c>
      <c r="BN76" s="8">
        <f t="shared" si="55"/>
        <v>31.61</v>
      </c>
      <c r="BO76" s="8">
        <f t="shared" si="56"/>
        <v>0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'[3]17'!B79</f>
        <v>320</v>
      </c>
      <c r="C77" s="16">
        <f>'[3]17'!C79</f>
        <v>0</v>
      </c>
      <c r="D77" s="16">
        <f>'[3]17'!D79</f>
        <v>0</v>
      </c>
      <c r="E77" s="16">
        <f>'[3]17'!E79</f>
        <v>0</v>
      </c>
      <c r="F77" s="16">
        <f>'[3]17'!F79</f>
        <v>970</v>
      </c>
      <c r="G77" s="16">
        <f>'[3]17'!G79</f>
        <v>0</v>
      </c>
      <c r="H77" s="17">
        <f t="shared" si="59"/>
        <v>1290</v>
      </c>
      <c r="I77" s="15">
        <f>'[3]17'!J79</f>
        <v>310</v>
      </c>
      <c r="J77" s="16">
        <f>'[3]17'!K79</f>
        <v>0</v>
      </c>
      <c r="K77" s="16">
        <f>'[3]17'!L79</f>
        <v>0</v>
      </c>
      <c r="L77" s="16">
        <f>'[3]17'!M79</f>
        <v>0</v>
      </c>
      <c r="M77" s="16">
        <f>'[3]17'!N79</f>
        <v>0</v>
      </c>
      <c r="N77" s="16">
        <f>'[3]17'!O79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4">
        <v>31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 s="8">
        <f t="shared" si="51"/>
        <v>31</v>
      </c>
      <c r="BD77" s="204">
        <v>31</v>
      </c>
      <c r="BE77" s="204">
        <v>0</v>
      </c>
      <c r="BF77" s="204">
        <v>0</v>
      </c>
      <c r="BG77" s="204">
        <v>0</v>
      </c>
      <c r="BH77" s="204">
        <v>0</v>
      </c>
      <c r="BI77" s="204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'[3]17'!B80</f>
        <v>320</v>
      </c>
      <c r="C78" s="16">
        <f>'[3]17'!C80</f>
        <v>0</v>
      </c>
      <c r="D78" s="16">
        <f>'[3]17'!D80</f>
        <v>0</v>
      </c>
      <c r="E78" s="16">
        <f>'[3]17'!E80</f>
        <v>0</v>
      </c>
      <c r="F78" s="16">
        <f>'[3]17'!F80</f>
        <v>970</v>
      </c>
      <c r="G78" s="16">
        <f>'[3]17'!G80</f>
        <v>0</v>
      </c>
      <c r="H78" s="17">
        <f t="shared" si="59"/>
        <v>1290</v>
      </c>
      <c r="I78" s="15">
        <f>'[3]17'!J80</f>
        <v>310</v>
      </c>
      <c r="J78" s="16">
        <f>'[3]17'!K80</f>
        <v>0</v>
      </c>
      <c r="K78" s="16">
        <f>'[3]17'!L80</f>
        <v>0</v>
      </c>
      <c r="L78" s="16">
        <f>'[3]17'!M80</f>
        <v>0</v>
      </c>
      <c r="M78" s="16">
        <f>'[3]17'!N80</f>
        <v>0</v>
      </c>
      <c r="N78" s="16">
        <f>'[3]17'!O80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4">
        <v>31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 s="8">
        <f t="shared" si="51"/>
        <v>31</v>
      </c>
      <c r="BD78" s="204">
        <v>31</v>
      </c>
      <c r="BE78" s="204">
        <v>0</v>
      </c>
      <c r="BF78" s="204">
        <v>0</v>
      </c>
      <c r="BG78" s="204">
        <v>0</v>
      </c>
      <c r="BH78" s="204">
        <v>0</v>
      </c>
      <c r="BI78" s="204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'[3]17'!B81</f>
        <v>320</v>
      </c>
      <c r="C79" s="16">
        <f>'[3]17'!C81</f>
        <v>0</v>
      </c>
      <c r="D79" s="16">
        <f>'[3]17'!D81</f>
        <v>0</v>
      </c>
      <c r="E79" s="16">
        <f>'[3]17'!E81</f>
        <v>0</v>
      </c>
      <c r="F79" s="16">
        <f>'[3]17'!F81</f>
        <v>970</v>
      </c>
      <c r="G79" s="16">
        <f>'[3]17'!G81</f>
        <v>0</v>
      </c>
      <c r="H79" s="17">
        <f t="shared" si="59"/>
        <v>1290</v>
      </c>
      <c r="I79" s="15">
        <f>'[3]17'!J81</f>
        <v>310</v>
      </c>
      <c r="J79" s="16">
        <f>'[3]17'!K81</f>
        <v>0</v>
      </c>
      <c r="K79" s="16">
        <f>'[3]17'!L81</f>
        <v>0</v>
      </c>
      <c r="L79" s="16">
        <f>'[3]17'!M81</f>
        <v>0</v>
      </c>
      <c r="M79" s="16">
        <f>'[3]17'!N81</f>
        <v>0</v>
      </c>
      <c r="N79" s="16">
        <f>'[3]17'!O81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4">
        <v>31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 s="8">
        <f t="shared" si="51"/>
        <v>31</v>
      </c>
      <c r="BD79" s="204">
        <v>31</v>
      </c>
      <c r="BE79" s="204">
        <v>0</v>
      </c>
      <c r="BF79" s="204">
        <v>0</v>
      </c>
      <c r="BG79" s="204">
        <v>0</v>
      </c>
      <c r="BH79" s="204">
        <v>0</v>
      </c>
      <c r="BI79" s="204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'[3]17'!B82</f>
        <v>320</v>
      </c>
      <c r="C80" s="16">
        <f>'[3]17'!C82</f>
        <v>0</v>
      </c>
      <c r="D80" s="16">
        <f>'[3]17'!D82</f>
        <v>0</v>
      </c>
      <c r="E80" s="16">
        <f>'[3]17'!E82</f>
        <v>0</v>
      </c>
      <c r="F80" s="16">
        <f>'[3]17'!F82</f>
        <v>970</v>
      </c>
      <c r="G80" s="16">
        <f>'[3]17'!G82</f>
        <v>0</v>
      </c>
      <c r="H80" s="17">
        <f t="shared" si="59"/>
        <v>1290</v>
      </c>
      <c r="I80" s="15">
        <f>'[3]17'!J82</f>
        <v>310</v>
      </c>
      <c r="J80" s="16">
        <f>'[3]17'!K82</f>
        <v>0</v>
      </c>
      <c r="K80" s="16">
        <f>'[3]17'!L82</f>
        <v>0</v>
      </c>
      <c r="L80" s="16">
        <f>'[3]17'!M82</f>
        <v>0</v>
      </c>
      <c r="M80" s="16">
        <f>'[3]17'!N82</f>
        <v>0</v>
      </c>
      <c r="N80" s="16">
        <f>'[3]17'!O82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4">
        <v>31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 s="8">
        <f t="shared" si="51"/>
        <v>31</v>
      </c>
      <c r="BD80" s="204">
        <v>31</v>
      </c>
      <c r="BE80" s="204">
        <v>0</v>
      </c>
      <c r="BF80" s="204">
        <v>0</v>
      </c>
      <c r="BG80" s="204">
        <v>0</v>
      </c>
      <c r="BH80" s="204">
        <v>0</v>
      </c>
      <c r="BI80" s="204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'[3]17'!B83</f>
        <v>320</v>
      </c>
      <c r="C81" s="16">
        <f>'[3]17'!C83</f>
        <v>0</v>
      </c>
      <c r="D81" s="16">
        <f>'[3]17'!D83</f>
        <v>0</v>
      </c>
      <c r="E81" s="16">
        <f>'[3]17'!E83</f>
        <v>0</v>
      </c>
      <c r="F81" s="16">
        <f>'[3]17'!F83</f>
        <v>970</v>
      </c>
      <c r="G81" s="16">
        <f>'[3]17'!G83</f>
        <v>0</v>
      </c>
      <c r="H81" s="17">
        <f t="shared" si="59"/>
        <v>1290</v>
      </c>
      <c r="I81" s="15">
        <f>'[3]17'!J83</f>
        <v>310</v>
      </c>
      <c r="J81" s="16">
        <f>'[3]17'!K83</f>
        <v>0</v>
      </c>
      <c r="K81" s="16">
        <f>'[3]17'!L83</f>
        <v>0</v>
      </c>
      <c r="L81" s="16">
        <f>'[3]17'!M83</f>
        <v>0</v>
      </c>
      <c r="M81" s="16">
        <f>'[3]17'!N83</f>
        <v>0</v>
      </c>
      <c r="N81" s="16">
        <f>'[3]17'!O83</f>
        <v>0</v>
      </c>
      <c r="O81" s="17">
        <f t="shared" si="60"/>
        <v>310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310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31.61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31.61</v>
      </c>
      <c r="AL81" s="8">
        <f t="shared" si="35"/>
        <v>278.39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278.39</v>
      </c>
      <c r="AT81" s="8">
        <v>0</v>
      </c>
      <c r="AU81" s="8">
        <v>31.61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 s="8">
        <f t="shared" si="51"/>
        <v>0</v>
      </c>
      <c r="BD81" s="204">
        <v>31.61</v>
      </c>
      <c r="BE81" s="204">
        <v>0</v>
      </c>
      <c r="BF81" s="204">
        <v>0</v>
      </c>
      <c r="BG81" s="204">
        <v>0</v>
      </c>
      <c r="BH81" s="204">
        <v>0</v>
      </c>
      <c r="BI81" s="204">
        <v>0</v>
      </c>
      <c r="BJ81" s="8">
        <f t="shared" si="52"/>
        <v>31.61</v>
      </c>
      <c r="BL81" s="8">
        <f t="shared" si="53"/>
        <v>0</v>
      </c>
      <c r="BM81" s="8">
        <f t="shared" si="54"/>
        <v>31.61</v>
      </c>
      <c r="BN81" s="8">
        <f t="shared" si="55"/>
        <v>0</v>
      </c>
      <c r="BO81" s="8">
        <f t="shared" si="56"/>
        <v>31.61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'[3]17'!B84</f>
        <v>320</v>
      </c>
      <c r="C82" s="16">
        <f>'[3]17'!C84</f>
        <v>0</v>
      </c>
      <c r="D82" s="16">
        <f>'[3]17'!D84</f>
        <v>0</v>
      </c>
      <c r="E82" s="16">
        <f>'[3]17'!E84</f>
        <v>0</v>
      </c>
      <c r="F82" s="16">
        <f>'[3]17'!F84</f>
        <v>970</v>
      </c>
      <c r="G82" s="16">
        <f>'[3]17'!G84</f>
        <v>0</v>
      </c>
      <c r="H82" s="17">
        <f t="shared" si="59"/>
        <v>1290</v>
      </c>
      <c r="I82" s="15">
        <f>'[3]17'!J84</f>
        <v>310</v>
      </c>
      <c r="J82" s="16">
        <f>'[3]17'!K84</f>
        <v>0</v>
      </c>
      <c r="K82" s="16">
        <f>'[3]17'!L84</f>
        <v>0</v>
      </c>
      <c r="L82" s="16">
        <f>'[3]17'!M84</f>
        <v>0</v>
      </c>
      <c r="M82" s="16">
        <f>'[3]17'!N84</f>
        <v>0</v>
      </c>
      <c r="N82" s="16">
        <f>'[3]17'!O84</f>
        <v>0</v>
      </c>
      <c r="O82" s="17">
        <f t="shared" si="60"/>
        <v>310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310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31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</v>
      </c>
      <c r="AL82" s="8">
        <f t="shared" si="35"/>
        <v>279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279</v>
      </c>
      <c r="AT82" s="8">
        <v>0</v>
      </c>
      <c r="AU82" s="8">
        <v>31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 s="8">
        <f t="shared" si="51"/>
        <v>0</v>
      </c>
      <c r="BD82" s="204">
        <v>31</v>
      </c>
      <c r="BE82" s="204">
        <v>0</v>
      </c>
      <c r="BF82" s="204">
        <v>0</v>
      </c>
      <c r="BG82" s="204">
        <v>0</v>
      </c>
      <c r="BH82" s="204">
        <v>0</v>
      </c>
      <c r="BI82" s="204">
        <v>0</v>
      </c>
      <c r="BJ82" s="8">
        <f t="shared" si="52"/>
        <v>31</v>
      </c>
      <c r="BL82" s="8">
        <f t="shared" si="53"/>
        <v>0</v>
      </c>
      <c r="BM82" s="8">
        <f t="shared" si="54"/>
        <v>31</v>
      </c>
      <c r="BN82" s="8">
        <f t="shared" si="55"/>
        <v>0</v>
      </c>
      <c r="BO82" s="8">
        <f t="shared" si="56"/>
        <v>31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'[3]17'!B85</f>
        <v>320</v>
      </c>
      <c r="C83" s="16">
        <f>'[3]17'!C85</f>
        <v>0</v>
      </c>
      <c r="D83" s="16">
        <f>'[3]17'!D85</f>
        <v>0</v>
      </c>
      <c r="E83" s="16">
        <f>'[3]17'!E85</f>
        <v>0</v>
      </c>
      <c r="F83" s="16">
        <f>'[3]17'!F85</f>
        <v>970</v>
      </c>
      <c r="G83" s="16">
        <f>'[3]17'!G85</f>
        <v>0</v>
      </c>
      <c r="H83" s="17">
        <f t="shared" si="59"/>
        <v>1290</v>
      </c>
      <c r="I83" s="15">
        <f>'[3]17'!J85</f>
        <v>303.82600000000002</v>
      </c>
      <c r="J83" s="16">
        <f>'[3]17'!K85</f>
        <v>0</v>
      </c>
      <c r="K83" s="16">
        <f>'[3]17'!L85</f>
        <v>0</v>
      </c>
      <c r="L83" s="16">
        <f>'[3]17'!M85</f>
        <v>0</v>
      </c>
      <c r="M83" s="16">
        <f>'[3]17'!N85</f>
        <v>0</v>
      </c>
      <c r="N83" s="16">
        <f>'[3]17'!O85</f>
        <v>0</v>
      </c>
      <c r="O83" s="17">
        <f t="shared" si="60"/>
        <v>303.82600000000002</v>
      </c>
      <c r="P83" s="18">
        <f>frq!C83</f>
        <v>1</v>
      </c>
      <c r="Q83" s="15">
        <f t="shared" si="33"/>
        <v>303.82600000000002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303.82600000000002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271.82600000000002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271.82600000000002</v>
      </c>
      <c r="AT83" s="8">
        <v>0</v>
      </c>
      <c r="AU83" s="8">
        <v>32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 s="8">
        <f t="shared" si="51"/>
        <v>0</v>
      </c>
      <c r="BD83" s="204">
        <v>32</v>
      </c>
      <c r="BE83" s="204">
        <v>0</v>
      </c>
      <c r="BF83" s="204">
        <v>0</v>
      </c>
      <c r="BG83" s="204">
        <v>0</v>
      </c>
      <c r="BH83" s="204">
        <v>0</v>
      </c>
      <c r="BI83" s="204">
        <v>0</v>
      </c>
      <c r="BJ83" s="8">
        <f t="shared" si="52"/>
        <v>32</v>
      </c>
      <c r="BL83" s="8">
        <f t="shared" si="53"/>
        <v>0</v>
      </c>
      <c r="BM83" s="8">
        <f t="shared" si="54"/>
        <v>32</v>
      </c>
      <c r="BN83" s="8">
        <f t="shared" si="55"/>
        <v>0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'[3]17'!B86</f>
        <v>320</v>
      </c>
      <c r="C84" s="16">
        <f>'[3]17'!C86</f>
        <v>0</v>
      </c>
      <c r="D84" s="16">
        <f>'[3]17'!D86</f>
        <v>0</v>
      </c>
      <c r="E84" s="16">
        <f>'[3]17'!E86</f>
        <v>0</v>
      </c>
      <c r="F84" s="16">
        <f>'[3]17'!F86</f>
        <v>970</v>
      </c>
      <c r="G84" s="16">
        <f>'[3]17'!G86</f>
        <v>0</v>
      </c>
      <c r="H84" s="17">
        <f t="shared" si="59"/>
        <v>1290</v>
      </c>
      <c r="I84" s="15">
        <f>'[3]17'!J86</f>
        <v>303.82600000000002</v>
      </c>
      <c r="J84" s="16">
        <f>'[3]17'!K86</f>
        <v>0</v>
      </c>
      <c r="K84" s="16">
        <f>'[3]17'!L86</f>
        <v>0</v>
      </c>
      <c r="L84" s="16">
        <f>'[3]17'!M86</f>
        <v>0</v>
      </c>
      <c r="M84" s="16">
        <f>'[3]17'!N86</f>
        <v>0</v>
      </c>
      <c r="N84" s="16">
        <f>'[3]17'!O86</f>
        <v>0</v>
      </c>
      <c r="O84" s="17">
        <f t="shared" si="60"/>
        <v>303.82600000000002</v>
      </c>
      <c r="P84" s="18">
        <f>frq!C84</f>
        <v>1</v>
      </c>
      <c r="Q84" s="15">
        <f t="shared" si="33"/>
        <v>303.82600000000002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303.82600000000002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271.82600000000002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271.82600000000002</v>
      </c>
      <c r="AT84" s="8">
        <v>0</v>
      </c>
      <c r="AU84" s="8">
        <v>32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 s="8">
        <f t="shared" si="51"/>
        <v>0</v>
      </c>
      <c r="BD84" s="204">
        <v>32</v>
      </c>
      <c r="BE84" s="204">
        <v>0</v>
      </c>
      <c r="BF84" s="204">
        <v>0</v>
      </c>
      <c r="BG84" s="204">
        <v>0</v>
      </c>
      <c r="BH84" s="204">
        <v>0</v>
      </c>
      <c r="BI84" s="204">
        <v>0</v>
      </c>
      <c r="BJ84" s="8">
        <f t="shared" si="52"/>
        <v>32</v>
      </c>
      <c r="BL84" s="8">
        <f t="shared" si="53"/>
        <v>0</v>
      </c>
      <c r="BM84" s="8">
        <f t="shared" si="54"/>
        <v>32</v>
      </c>
      <c r="BN84" s="8">
        <f t="shared" si="55"/>
        <v>0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'[3]17'!B87</f>
        <v>320</v>
      </c>
      <c r="C85" s="16">
        <f>'[3]17'!C87</f>
        <v>0</v>
      </c>
      <c r="D85" s="16">
        <f>'[3]17'!D87</f>
        <v>0</v>
      </c>
      <c r="E85" s="16">
        <f>'[3]17'!E87</f>
        <v>0</v>
      </c>
      <c r="F85" s="16">
        <f>'[3]17'!F87</f>
        <v>970</v>
      </c>
      <c r="G85" s="16">
        <f>'[3]17'!G87</f>
        <v>0</v>
      </c>
      <c r="H85" s="17">
        <f t="shared" si="59"/>
        <v>1290</v>
      </c>
      <c r="I85" s="15">
        <f>'[3]17'!J87</f>
        <v>271.82600000000002</v>
      </c>
      <c r="J85" s="16">
        <f>'[3]17'!K87</f>
        <v>0</v>
      </c>
      <c r="K85" s="16">
        <f>'[3]17'!L87</f>
        <v>0</v>
      </c>
      <c r="L85" s="16">
        <f>'[3]17'!M87</f>
        <v>0</v>
      </c>
      <c r="M85" s="16">
        <f>'[3]17'!N87</f>
        <v>0</v>
      </c>
      <c r="N85" s="16">
        <f>'[3]17'!O87</f>
        <v>0</v>
      </c>
      <c r="O85" s="17">
        <f t="shared" si="60"/>
        <v>271.82600000000002</v>
      </c>
      <c r="P85" s="18">
        <f>frq!C85</f>
        <v>1</v>
      </c>
      <c r="Q85" s="15">
        <f t="shared" si="33"/>
        <v>271.82600000000002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271.82600000000002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271.82600000000002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271.82600000000002</v>
      </c>
      <c r="AT85" s="8">
        <v>0</v>
      </c>
      <c r="AU85" s="8">
        <v>32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 s="8">
        <f t="shared" si="51"/>
        <v>0</v>
      </c>
      <c r="BD85" s="204">
        <v>0</v>
      </c>
      <c r="BE85" s="204">
        <v>0</v>
      </c>
      <c r="BF85" s="204">
        <v>0</v>
      </c>
      <c r="BG85" s="204">
        <v>0</v>
      </c>
      <c r="BH85" s="204">
        <v>0</v>
      </c>
      <c r="BI85" s="204">
        <v>0</v>
      </c>
      <c r="BJ85" s="8">
        <f t="shared" si="52"/>
        <v>0</v>
      </c>
      <c r="BL85" s="8">
        <f t="shared" si="53"/>
        <v>0</v>
      </c>
      <c r="BM85" s="8">
        <f t="shared" si="54"/>
        <v>32</v>
      </c>
      <c r="BN85" s="8">
        <f t="shared" si="55"/>
        <v>0</v>
      </c>
      <c r="BO85" s="8">
        <f t="shared" si="56"/>
        <v>0</v>
      </c>
      <c r="BP85" s="139">
        <f t="shared" si="57"/>
        <v>0</v>
      </c>
      <c r="BQ85" s="139">
        <f t="shared" si="58"/>
        <v>32</v>
      </c>
    </row>
    <row r="86" spans="1:69">
      <c r="A86" s="8" t="s">
        <v>128</v>
      </c>
      <c r="B86" s="15">
        <f>'[3]17'!B88</f>
        <v>320</v>
      </c>
      <c r="C86" s="16">
        <f>'[3]17'!C88</f>
        <v>0</v>
      </c>
      <c r="D86" s="16">
        <f>'[3]17'!D88</f>
        <v>0</v>
      </c>
      <c r="E86" s="16">
        <f>'[3]17'!E88</f>
        <v>0</v>
      </c>
      <c r="F86" s="16">
        <f>'[3]17'!F88</f>
        <v>970</v>
      </c>
      <c r="G86" s="16">
        <f>'[3]17'!G88</f>
        <v>0</v>
      </c>
      <c r="H86" s="17">
        <f t="shared" si="59"/>
        <v>1290</v>
      </c>
      <c r="I86" s="15">
        <f>'[3]17'!J88</f>
        <v>271.82600000000002</v>
      </c>
      <c r="J86" s="16">
        <f>'[3]17'!K88</f>
        <v>0</v>
      </c>
      <c r="K86" s="16">
        <f>'[3]17'!L88</f>
        <v>0</v>
      </c>
      <c r="L86" s="16">
        <f>'[3]17'!M88</f>
        <v>0</v>
      </c>
      <c r="M86" s="16">
        <f>'[3]17'!N88</f>
        <v>0</v>
      </c>
      <c r="N86" s="16">
        <f>'[3]17'!O88</f>
        <v>0</v>
      </c>
      <c r="O86" s="17">
        <f t="shared" si="60"/>
        <v>271.82600000000002</v>
      </c>
      <c r="P86" s="18">
        <f>frq!C86</f>
        <v>1</v>
      </c>
      <c r="Q86" s="15">
        <f t="shared" si="33"/>
        <v>271.82600000000002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271.82600000000002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271.82600000000002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271.82600000000002</v>
      </c>
      <c r="AT86" s="8">
        <v>0</v>
      </c>
      <c r="AU86" s="8">
        <v>32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 s="8">
        <f t="shared" si="51"/>
        <v>0</v>
      </c>
      <c r="BD86" s="204">
        <v>0</v>
      </c>
      <c r="BE86" s="204">
        <v>0</v>
      </c>
      <c r="BF86" s="204">
        <v>0</v>
      </c>
      <c r="BG86" s="204">
        <v>0</v>
      </c>
      <c r="BH86" s="204">
        <v>0</v>
      </c>
      <c r="BI86" s="204">
        <v>0</v>
      </c>
      <c r="BJ86" s="8">
        <f t="shared" si="52"/>
        <v>0</v>
      </c>
      <c r="BL86" s="8">
        <f t="shared" si="53"/>
        <v>0</v>
      </c>
      <c r="BM86" s="8">
        <f t="shared" si="54"/>
        <v>32</v>
      </c>
      <c r="BN86" s="8">
        <f t="shared" si="55"/>
        <v>0</v>
      </c>
      <c r="BO86" s="8">
        <f t="shared" si="56"/>
        <v>0</v>
      </c>
      <c r="BP86" s="139">
        <f t="shared" si="57"/>
        <v>0</v>
      </c>
      <c r="BQ86" s="139">
        <f t="shared" si="58"/>
        <v>32</v>
      </c>
    </row>
    <row r="87" spans="1:69">
      <c r="A87" s="8" t="s">
        <v>129</v>
      </c>
      <c r="B87" s="15">
        <f>'[3]17'!B89</f>
        <v>320</v>
      </c>
      <c r="C87" s="16">
        <f>'[3]17'!C89</f>
        <v>0</v>
      </c>
      <c r="D87" s="16">
        <f>'[3]17'!D89</f>
        <v>0</v>
      </c>
      <c r="E87" s="16">
        <f>'[3]17'!E89</f>
        <v>0</v>
      </c>
      <c r="F87" s="16">
        <f>'[3]17'!F89</f>
        <v>970</v>
      </c>
      <c r="G87" s="16">
        <f>'[3]17'!G89</f>
        <v>0</v>
      </c>
      <c r="H87" s="17">
        <f t="shared" si="59"/>
        <v>1290</v>
      </c>
      <c r="I87" s="15">
        <f>'[3]17'!J89</f>
        <v>271.82600000000002</v>
      </c>
      <c r="J87" s="16">
        <f>'[3]17'!K89</f>
        <v>0</v>
      </c>
      <c r="K87" s="16">
        <f>'[3]17'!L89</f>
        <v>0</v>
      </c>
      <c r="L87" s="16">
        <f>'[3]17'!M89</f>
        <v>0</v>
      </c>
      <c r="M87" s="16">
        <f>'[3]17'!N89</f>
        <v>0</v>
      </c>
      <c r="N87" s="16">
        <f>'[3]17'!O89</f>
        <v>0</v>
      </c>
      <c r="O87" s="17">
        <f t="shared" si="60"/>
        <v>271.82600000000002</v>
      </c>
      <c r="P87" s="18">
        <f>frq!C87</f>
        <v>1</v>
      </c>
      <c r="Q87" s="15">
        <f t="shared" si="33"/>
        <v>271.82600000000002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271.82600000000002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271.82600000000002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271.82600000000002</v>
      </c>
      <c r="AT87" s="8">
        <v>0</v>
      </c>
      <c r="AU87" s="8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 s="8">
        <f t="shared" si="51"/>
        <v>0</v>
      </c>
      <c r="BD87" s="204">
        <v>0</v>
      </c>
      <c r="BE87" s="204">
        <v>0</v>
      </c>
      <c r="BF87" s="204">
        <v>0</v>
      </c>
      <c r="BG87" s="204">
        <v>0</v>
      </c>
      <c r="BH87" s="204">
        <v>0</v>
      </c>
      <c r="BI87" s="204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'[3]17'!B90</f>
        <v>320</v>
      </c>
      <c r="C88" s="16">
        <f>'[3]17'!C90</f>
        <v>0</v>
      </c>
      <c r="D88" s="16">
        <f>'[3]17'!D90</f>
        <v>0</v>
      </c>
      <c r="E88" s="16">
        <f>'[3]17'!E90</f>
        <v>0</v>
      </c>
      <c r="F88" s="16">
        <f>'[3]17'!F90</f>
        <v>970</v>
      </c>
      <c r="G88" s="16">
        <f>'[3]17'!G90</f>
        <v>0</v>
      </c>
      <c r="H88" s="17">
        <f t="shared" si="59"/>
        <v>1290</v>
      </c>
      <c r="I88" s="15">
        <f>'[3]17'!J90</f>
        <v>271.82600000000002</v>
      </c>
      <c r="J88" s="16">
        <f>'[3]17'!K90</f>
        <v>0</v>
      </c>
      <c r="K88" s="16">
        <f>'[3]17'!L90</f>
        <v>0</v>
      </c>
      <c r="L88" s="16">
        <f>'[3]17'!M90</f>
        <v>0</v>
      </c>
      <c r="M88" s="16">
        <f>'[3]17'!N90</f>
        <v>0</v>
      </c>
      <c r="N88" s="16">
        <f>'[3]17'!O90</f>
        <v>0</v>
      </c>
      <c r="O88" s="17">
        <f t="shared" si="60"/>
        <v>271.82600000000002</v>
      </c>
      <c r="P88" s="18">
        <f>frq!C88</f>
        <v>1</v>
      </c>
      <c r="Q88" s="15">
        <f t="shared" si="33"/>
        <v>271.82600000000002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271.82600000000002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271.82600000000002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271.82600000000002</v>
      </c>
      <c r="AT88" s="8">
        <v>0</v>
      </c>
      <c r="AU88" s="8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 s="8">
        <f t="shared" si="51"/>
        <v>0</v>
      </c>
      <c r="BD88" s="204">
        <v>0</v>
      </c>
      <c r="BE88" s="204">
        <v>0</v>
      </c>
      <c r="BF88" s="204">
        <v>0</v>
      </c>
      <c r="BG88" s="204">
        <v>0</v>
      </c>
      <c r="BH88" s="204">
        <v>0</v>
      </c>
      <c r="BI88" s="204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'[3]17'!B91</f>
        <v>320</v>
      </c>
      <c r="C89" s="16">
        <f>'[3]17'!C91</f>
        <v>0</v>
      </c>
      <c r="D89" s="16">
        <f>'[3]17'!D91</f>
        <v>0</v>
      </c>
      <c r="E89" s="16">
        <f>'[3]17'!E91</f>
        <v>0</v>
      </c>
      <c r="F89" s="16">
        <f>'[3]17'!F91</f>
        <v>970</v>
      </c>
      <c r="G89" s="16">
        <f>'[3]17'!G91</f>
        <v>0</v>
      </c>
      <c r="H89" s="17">
        <f t="shared" si="59"/>
        <v>1290</v>
      </c>
      <c r="I89" s="15">
        <f>'[3]17'!J91</f>
        <v>271.82600000000002</v>
      </c>
      <c r="J89" s="16">
        <f>'[3]17'!K91</f>
        <v>0</v>
      </c>
      <c r="K89" s="16">
        <f>'[3]17'!L91</f>
        <v>0</v>
      </c>
      <c r="L89" s="16">
        <f>'[3]17'!M91</f>
        <v>0</v>
      </c>
      <c r="M89" s="16">
        <f>'[3]17'!N91</f>
        <v>0</v>
      </c>
      <c r="N89" s="16">
        <f>'[3]17'!O91</f>
        <v>0</v>
      </c>
      <c r="O89" s="17">
        <f t="shared" si="60"/>
        <v>271.82600000000002</v>
      </c>
      <c r="P89" s="18">
        <f>frq!C89</f>
        <v>1</v>
      </c>
      <c r="Q89" s="15">
        <f t="shared" si="33"/>
        <v>271.82600000000002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271.82600000000002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271.82600000000002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271.82600000000002</v>
      </c>
      <c r="AT89" s="8">
        <v>0</v>
      </c>
      <c r="AU89" s="8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 s="8">
        <f t="shared" si="51"/>
        <v>0</v>
      </c>
      <c r="BD89" s="204">
        <v>0</v>
      </c>
      <c r="BE89" s="204">
        <v>0</v>
      </c>
      <c r="BF89" s="204">
        <v>0</v>
      </c>
      <c r="BG89" s="204">
        <v>0</v>
      </c>
      <c r="BH89" s="204">
        <v>0</v>
      </c>
      <c r="BI89" s="204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'[3]17'!B92</f>
        <v>320</v>
      </c>
      <c r="C90" s="16">
        <f>'[3]17'!C92</f>
        <v>0</v>
      </c>
      <c r="D90" s="16">
        <f>'[3]17'!D92</f>
        <v>0</v>
      </c>
      <c r="E90" s="16">
        <f>'[3]17'!E92</f>
        <v>0</v>
      </c>
      <c r="F90" s="16">
        <f>'[3]17'!F92</f>
        <v>970</v>
      </c>
      <c r="G90" s="16">
        <f>'[3]17'!G92</f>
        <v>0</v>
      </c>
      <c r="H90" s="17">
        <f t="shared" si="59"/>
        <v>1290</v>
      </c>
      <c r="I90" s="15">
        <f>'[3]17'!J92</f>
        <v>271.82600000000002</v>
      </c>
      <c r="J90" s="16">
        <f>'[3]17'!K92</f>
        <v>0</v>
      </c>
      <c r="K90" s="16">
        <f>'[3]17'!L92</f>
        <v>0</v>
      </c>
      <c r="L90" s="16">
        <f>'[3]17'!M92</f>
        <v>0</v>
      </c>
      <c r="M90" s="16">
        <f>'[3]17'!N92</f>
        <v>0</v>
      </c>
      <c r="N90" s="16">
        <f>'[3]17'!O92</f>
        <v>0</v>
      </c>
      <c r="O90" s="17">
        <f t="shared" si="60"/>
        <v>271.82600000000002</v>
      </c>
      <c r="P90" s="18">
        <f>frq!C90</f>
        <v>1</v>
      </c>
      <c r="Q90" s="15">
        <f t="shared" si="33"/>
        <v>271.82600000000002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271.82600000000002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271.82600000000002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271.82600000000002</v>
      </c>
      <c r="AT90" s="8">
        <v>0</v>
      </c>
      <c r="AU90" s="8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 s="8">
        <f t="shared" si="51"/>
        <v>0</v>
      </c>
      <c r="BD90" s="204">
        <v>0</v>
      </c>
      <c r="BE90" s="204">
        <v>0</v>
      </c>
      <c r="BF90" s="204">
        <v>0</v>
      </c>
      <c r="BG90" s="204">
        <v>0</v>
      </c>
      <c r="BH90" s="204">
        <v>0</v>
      </c>
      <c r="BI90" s="204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'[3]17'!B93</f>
        <v>320</v>
      </c>
      <c r="C91" s="16">
        <f>'[3]17'!C93</f>
        <v>0</v>
      </c>
      <c r="D91" s="16">
        <f>'[3]17'!D93</f>
        <v>0</v>
      </c>
      <c r="E91" s="16">
        <f>'[3]17'!E93</f>
        <v>0</v>
      </c>
      <c r="F91" s="16">
        <f>'[3]17'!F93</f>
        <v>970</v>
      </c>
      <c r="G91" s="16">
        <f>'[3]17'!G93</f>
        <v>0</v>
      </c>
      <c r="H91" s="17">
        <f t="shared" si="59"/>
        <v>1290</v>
      </c>
      <c r="I91" s="15">
        <f>'[3]17'!J93</f>
        <v>271.82600000000002</v>
      </c>
      <c r="J91" s="16">
        <f>'[3]17'!K93</f>
        <v>0</v>
      </c>
      <c r="K91" s="16">
        <f>'[3]17'!L93</f>
        <v>0</v>
      </c>
      <c r="L91" s="16">
        <f>'[3]17'!M93</f>
        <v>0</v>
      </c>
      <c r="M91" s="16">
        <f>'[3]17'!N93</f>
        <v>0</v>
      </c>
      <c r="N91" s="16">
        <f>'[3]17'!O93</f>
        <v>0</v>
      </c>
      <c r="O91" s="17">
        <f t="shared" si="60"/>
        <v>271.82600000000002</v>
      </c>
      <c r="P91" s="18">
        <f>frq!C91</f>
        <v>1</v>
      </c>
      <c r="Q91" s="15">
        <f t="shared" si="33"/>
        <v>271.82600000000002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271.82600000000002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271.82600000000002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271.82600000000002</v>
      </c>
      <c r="AT91" s="8">
        <v>0</v>
      </c>
      <c r="AU91" s="8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 s="8">
        <f t="shared" si="51"/>
        <v>0</v>
      </c>
      <c r="BD91" s="204">
        <v>0</v>
      </c>
      <c r="BE91" s="204">
        <v>0</v>
      </c>
      <c r="BF91" s="204">
        <v>0</v>
      </c>
      <c r="BG91" s="204">
        <v>0</v>
      </c>
      <c r="BH91" s="204">
        <v>0</v>
      </c>
      <c r="BI91" s="204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'[3]17'!B94</f>
        <v>320</v>
      </c>
      <c r="C92" s="16">
        <f>'[3]17'!C94</f>
        <v>0</v>
      </c>
      <c r="D92" s="16">
        <f>'[3]17'!D94</f>
        <v>0</v>
      </c>
      <c r="E92" s="16">
        <f>'[3]17'!E94</f>
        <v>0</v>
      </c>
      <c r="F92" s="16">
        <f>'[3]17'!F94</f>
        <v>970</v>
      </c>
      <c r="G92" s="16">
        <f>'[3]17'!G94</f>
        <v>0</v>
      </c>
      <c r="H92" s="17">
        <f t="shared" si="59"/>
        <v>1290</v>
      </c>
      <c r="I92" s="15">
        <f>'[3]17'!J94</f>
        <v>271.82600000000002</v>
      </c>
      <c r="J92" s="16">
        <f>'[3]17'!K94</f>
        <v>0</v>
      </c>
      <c r="K92" s="16">
        <f>'[3]17'!L94</f>
        <v>0</v>
      </c>
      <c r="L92" s="16">
        <f>'[3]17'!M94</f>
        <v>0</v>
      </c>
      <c r="M92" s="16">
        <f>'[3]17'!N94</f>
        <v>0</v>
      </c>
      <c r="N92" s="16">
        <f>'[3]17'!O94</f>
        <v>0</v>
      </c>
      <c r="O92" s="17">
        <f t="shared" si="60"/>
        <v>271.82600000000002</v>
      </c>
      <c r="P92" s="18">
        <f>frq!C92</f>
        <v>1</v>
      </c>
      <c r="Q92" s="15">
        <f t="shared" si="33"/>
        <v>271.82600000000002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271.82600000000002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271.82600000000002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271.82600000000002</v>
      </c>
      <c r="AT92" s="8">
        <v>0</v>
      </c>
      <c r="AU92" s="8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 s="8">
        <f t="shared" si="51"/>
        <v>0</v>
      </c>
      <c r="BD92" s="204">
        <v>0</v>
      </c>
      <c r="BE92" s="204">
        <v>0</v>
      </c>
      <c r="BF92" s="204">
        <v>0</v>
      </c>
      <c r="BG92" s="204">
        <v>0</v>
      </c>
      <c r="BH92" s="204">
        <v>0</v>
      </c>
      <c r="BI92" s="204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'[3]17'!B95</f>
        <v>320</v>
      </c>
      <c r="C93" s="16">
        <f>'[3]17'!C95</f>
        <v>0</v>
      </c>
      <c r="D93" s="16">
        <f>'[3]17'!D95</f>
        <v>0</v>
      </c>
      <c r="E93" s="16">
        <f>'[3]17'!E95</f>
        <v>0</v>
      </c>
      <c r="F93" s="16">
        <f>'[3]17'!F95</f>
        <v>970</v>
      </c>
      <c r="G93" s="16">
        <f>'[3]17'!G95</f>
        <v>0</v>
      </c>
      <c r="H93" s="17">
        <f t="shared" si="59"/>
        <v>1290</v>
      </c>
      <c r="I93" s="15">
        <f>'[3]17'!J95</f>
        <v>271.82600000000002</v>
      </c>
      <c r="J93" s="16">
        <f>'[3]17'!K95</f>
        <v>0</v>
      </c>
      <c r="K93" s="16">
        <f>'[3]17'!L95</f>
        <v>0</v>
      </c>
      <c r="L93" s="16">
        <f>'[3]17'!M95</f>
        <v>0</v>
      </c>
      <c r="M93" s="16">
        <f>'[3]17'!N95</f>
        <v>0</v>
      </c>
      <c r="N93" s="16">
        <f>'[3]17'!O95</f>
        <v>0</v>
      </c>
      <c r="O93" s="17">
        <f t="shared" si="60"/>
        <v>271.82600000000002</v>
      </c>
      <c r="P93" s="18">
        <f>frq!C93</f>
        <v>1</v>
      </c>
      <c r="Q93" s="15">
        <f t="shared" si="33"/>
        <v>271.82600000000002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271.82600000000002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271.82600000000002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271.82600000000002</v>
      </c>
      <c r="AT93" s="8">
        <v>0</v>
      </c>
      <c r="AU93" s="8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 s="8">
        <f t="shared" si="51"/>
        <v>0</v>
      </c>
      <c r="BD93" s="204">
        <v>0</v>
      </c>
      <c r="BE93" s="204">
        <v>0</v>
      </c>
      <c r="BF93" s="204">
        <v>0</v>
      </c>
      <c r="BG93" s="204">
        <v>0</v>
      </c>
      <c r="BH93" s="204">
        <v>0</v>
      </c>
      <c r="BI93" s="204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'[3]17'!B96</f>
        <v>320</v>
      </c>
      <c r="C94" s="16">
        <f>'[3]17'!C96</f>
        <v>0</v>
      </c>
      <c r="D94" s="16">
        <f>'[3]17'!D96</f>
        <v>0</v>
      </c>
      <c r="E94" s="16">
        <f>'[3]17'!E96</f>
        <v>0</v>
      </c>
      <c r="F94" s="16">
        <f>'[3]17'!F96</f>
        <v>970</v>
      </c>
      <c r="G94" s="16">
        <f>'[3]17'!G96</f>
        <v>0</v>
      </c>
      <c r="H94" s="17">
        <f t="shared" si="59"/>
        <v>1290</v>
      </c>
      <c r="I94" s="15">
        <f>'[3]17'!J96</f>
        <v>271.82600000000002</v>
      </c>
      <c r="J94" s="16">
        <f>'[3]17'!K96</f>
        <v>0</v>
      </c>
      <c r="K94" s="16">
        <f>'[3]17'!L96</f>
        <v>0</v>
      </c>
      <c r="L94" s="16">
        <f>'[3]17'!M96</f>
        <v>0</v>
      </c>
      <c r="M94" s="16">
        <f>'[3]17'!N96</f>
        <v>0</v>
      </c>
      <c r="N94" s="16">
        <f>'[3]17'!O96</f>
        <v>0</v>
      </c>
      <c r="O94" s="17">
        <f t="shared" si="60"/>
        <v>271.82600000000002</v>
      </c>
      <c r="P94" s="18">
        <f>frq!C94</f>
        <v>1</v>
      </c>
      <c r="Q94" s="15">
        <f t="shared" si="33"/>
        <v>271.82600000000002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271.82600000000002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271.82600000000002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271.82600000000002</v>
      </c>
      <c r="AT94" s="8">
        <v>0</v>
      </c>
      <c r="AU94" s="8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 s="8">
        <f t="shared" si="51"/>
        <v>0</v>
      </c>
      <c r="BD94" s="204">
        <v>0</v>
      </c>
      <c r="BE94" s="204">
        <v>0</v>
      </c>
      <c r="BF94" s="204">
        <v>0</v>
      </c>
      <c r="BG94" s="204">
        <v>0</v>
      </c>
      <c r="BH94" s="204">
        <v>0</v>
      </c>
      <c r="BI94" s="204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'[3]17'!B97</f>
        <v>320</v>
      </c>
      <c r="C95" s="16">
        <f>'[3]17'!C97</f>
        <v>0</v>
      </c>
      <c r="D95" s="16">
        <f>'[3]17'!D97</f>
        <v>0</v>
      </c>
      <c r="E95" s="16">
        <f>'[3]17'!E97</f>
        <v>0</v>
      </c>
      <c r="F95" s="16">
        <f>'[3]17'!F97</f>
        <v>970</v>
      </c>
      <c r="G95" s="16">
        <f>'[3]17'!G97</f>
        <v>0</v>
      </c>
      <c r="H95" s="17">
        <f t="shared" si="59"/>
        <v>1290</v>
      </c>
      <c r="I95" s="15">
        <f>'[3]17'!J97</f>
        <v>271.82600000000002</v>
      </c>
      <c r="J95" s="16">
        <f>'[3]17'!K97</f>
        <v>0</v>
      </c>
      <c r="K95" s="16">
        <f>'[3]17'!L97</f>
        <v>0</v>
      </c>
      <c r="L95" s="16">
        <f>'[3]17'!M97</f>
        <v>0</v>
      </c>
      <c r="M95" s="16">
        <f>'[3]17'!N97</f>
        <v>0</v>
      </c>
      <c r="N95" s="16">
        <f>'[3]17'!O97</f>
        <v>0</v>
      </c>
      <c r="O95" s="17">
        <f t="shared" si="60"/>
        <v>271.82600000000002</v>
      </c>
      <c r="P95" s="18">
        <f>frq!C95</f>
        <v>1</v>
      </c>
      <c r="Q95" s="15">
        <f t="shared" si="33"/>
        <v>271.82600000000002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271.82600000000002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271.82600000000002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271.82600000000002</v>
      </c>
      <c r="AT95" s="8">
        <v>0</v>
      </c>
      <c r="AU95" s="8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 s="8">
        <f t="shared" si="51"/>
        <v>0</v>
      </c>
      <c r="BD95" s="204">
        <v>0</v>
      </c>
      <c r="BE95" s="204">
        <v>0</v>
      </c>
      <c r="BF95" s="204">
        <v>0</v>
      </c>
      <c r="BG95" s="204">
        <v>0</v>
      </c>
      <c r="BH95" s="204">
        <v>0</v>
      </c>
      <c r="BI95" s="204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'[3]17'!B98</f>
        <v>320</v>
      </c>
      <c r="C96" s="16">
        <f>'[3]17'!C98</f>
        <v>0</v>
      </c>
      <c r="D96" s="16">
        <f>'[3]17'!D98</f>
        <v>0</v>
      </c>
      <c r="E96" s="16">
        <f>'[3]17'!E98</f>
        <v>0</v>
      </c>
      <c r="F96" s="16">
        <f>'[3]17'!F98</f>
        <v>970</v>
      </c>
      <c r="G96" s="16">
        <f>'[3]17'!G98</f>
        <v>0</v>
      </c>
      <c r="H96" s="17">
        <f t="shared" si="59"/>
        <v>1290</v>
      </c>
      <c r="I96" s="15">
        <f>'[3]17'!J98</f>
        <v>271.82600000000002</v>
      </c>
      <c r="J96" s="16">
        <f>'[3]17'!K98</f>
        <v>0</v>
      </c>
      <c r="K96" s="16">
        <f>'[3]17'!L98</f>
        <v>0</v>
      </c>
      <c r="L96" s="16">
        <f>'[3]17'!M98</f>
        <v>0</v>
      </c>
      <c r="M96" s="16">
        <f>'[3]17'!N98</f>
        <v>0</v>
      </c>
      <c r="N96" s="16">
        <f>'[3]17'!O98</f>
        <v>0</v>
      </c>
      <c r="O96" s="17">
        <f t="shared" si="60"/>
        <v>271.82600000000002</v>
      </c>
      <c r="P96" s="18">
        <f>frq!C96</f>
        <v>1</v>
      </c>
      <c r="Q96" s="15">
        <f t="shared" si="33"/>
        <v>271.82600000000002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271.82600000000002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271.82600000000002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271.82600000000002</v>
      </c>
      <c r="AT96" s="8">
        <v>0</v>
      </c>
      <c r="AU96" s="8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 s="8">
        <f t="shared" si="51"/>
        <v>0</v>
      </c>
      <c r="BD96" s="204">
        <v>0</v>
      </c>
      <c r="BE96" s="204">
        <v>0</v>
      </c>
      <c r="BF96" s="204">
        <v>0</v>
      </c>
      <c r="BG96" s="204">
        <v>0</v>
      </c>
      <c r="BH96" s="204">
        <v>0</v>
      </c>
      <c r="BI96" s="204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'[3]17'!B99</f>
        <v>320</v>
      </c>
      <c r="C97" s="16">
        <f>'[3]17'!C99</f>
        <v>0</v>
      </c>
      <c r="D97" s="16">
        <f>'[3]17'!D99</f>
        <v>0</v>
      </c>
      <c r="E97" s="16">
        <f>'[3]17'!E99</f>
        <v>0</v>
      </c>
      <c r="F97" s="16">
        <f>'[3]17'!F99</f>
        <v>970</v>
      </c>
      <c r="G97" s="16">
        <f>'[3]17'!G99</f>
        <v>0</v>
      </c>
      <c r="H97" s="17">
        <f t="shared" si="59"/>
        <v>1290</v>
      </c>
      <c r="I97" s="15">
        <f>'[3]17'!J99</f>
        <v>271.82600000000002</v>
      </c>
      <c r="J97" s="16">
        <f>'[3]17'!K99</f>
        <v>0</v>
      </c>
      <c r="K97" s="16">
        <f>'[3]17'!L99</f>
        <v>0</v>
      </c>
      <c r="L97" s="16">
        <f>'[3]17'!M99</f>
        <v>0</v>
      </c>
      <c r="M97" s="16">
        <f>'[3]17'!N99</f>
        <v>0</v>
      </c>
      <c r="N97" s="16">
        <f>'[3]17'!O99</f>
        <v>0</v>
      </c>
      <c r="O97" s="17">
        <f t="shared" si="60"/>
        <v>271.82600000000002</v>
      </c>
      <c r="P97" s="18">
        <f>frq!C97</f>
        <v>1</v>
      </c>
      <c r="Q97" s="15">
        <f t="shared" si="33"/>
        <v>271.82600000000002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271.82600000000002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271.82600000000002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271.82600000000002</v>
      </c>
      <c r="AT97" s="8">
        <v>0</v>
      </c>
      <c r="AU97" s="8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 s="8">
        <f t="shared" si="51"/>
        <v>0</v>
      </c>
      <c r="BD97" s="204">
        <v>0</v>
      </c>
      <c r="BE97" s="204">
        <v>0</v>
      </c>
      <c r="BF97" s="204">
        <v>0</v>
      </c>
      <c r="BG97" s="204">
        <v>0</v>
      </c>
      <c r="BH97" s="204">
        <v>0</v>
      </c>
      <c r="BI97" s="204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'[3]17'!B100</f>
        <v>320</v>
      </c>
      <c r="C98" s="16">
        <f>'[3]17'!C100</f>
        <v>0</v>
      </c>
      <c r="D98" s="16">
        <f>'[3]17'!D100</f>
        <v>0</v>
      </c>
      <c r="E98" s="16">
        <f>'[3]17'!E100</f>
        <v>0</v>
      </c>
      <c r="F98" s="16">
        <f>'[3]17'!F100</f>
        <v>970</v>
      </c>
      <c r="G98" s="16">
        <f>'[3]17'!G100</f>
        <v>0</v>
      </c>
      <c r="H98" s="17">
        <f t="shared" si="59"/>
        <v>1290</v>
      </c>
      <c r="I98" s="15">
        <f>'[3]17'!J100</f>
        <v>271.82600000000002</v>
      </c>
      <c r="J98" s="16">
        <f>'[3]17'!K100</f>
        <v>0</v>
      </c>
      <c r="K98" s="16">
        <f>'[3]17'!L100</f>
        <v>0</v>
      </c>
      <c r="L98" s="16">
        <f>'[3]17'!M100</f>
        <v>0</v>
      </c>
      <c r="M98" s="16">
        <f>'[3]17'!N100</f>
        <v>0</v>
      </c>
      <c r="N98" s="16">
        <f>'[3]17'!O100</f>
        <v>0</v>
      </c>
      <c r="O98" s="17">
        <f t="shared" si="60"/>
        <v>271.82600000000002</v>
      </c>
      <c r="P98" s="18">
        <f>frq!C98</f>
        <v>1</v>
      </c>
      <c r="Q98" s="15">
        <f t="shared" si="33"/>
        <v>271.82600000000002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271.82600000000002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271.82600000000002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271.82600000000002</v>
      </c>
      <c r="AT98" s="8">
        <v>0</v>
      </c>
      <c r="AU98" s="8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 s="8">
        <f t="shared" si="51"/>
        <v>0</v>
      </c>
      <c r="BD98" s="204">
        <v>0</v>
      </c>
      <c r="BE98" s="204">
        <v>0</v>
      </c>
      <c r="BF98" s="204">
        <v>0</v>
      </c>
      <c r="BG98" s="204">
        <v>0</v>
      </c>
      <c r="BH98" s="204">
        <v>0</v>
      </c>
      <c r="BI98" s="204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23.31</v>
      </c>
      <c r="G99" s="15">
        <f t="shared" si="62"/>
        <v>0</v>
      </c>
      <c r="H99" s="15">
        <f t="shared" si="62"/>
        <v>30.99</v>
      </c>
      <c r="I99" s="15">
        <f t="shared" si="62"/>
        <v>6.5855865000000051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6.5855865000000051</v>
      </c>
      <c r="P99" s="15">
        <f t="shared" si="62"/>
        <v>2.4E-2</v>
      </c>
      <c r="Q99" s="15">
        <f t="shared" si="62"/>
        <v>6.5855865000000051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6.5855865000000051</v>
      </c>
      <c r="X99" s="15">
        <f t="shared" si="62"/>
        <v>0.44748999999999933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0.44748999999999933</v>
      </c>
      <c r="AE99" s="15">
        <f t="shared" si="62"/>
        <v>0.46333749999999935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0.46333749999999935</v>
      </c>
      <c r="AL99" s="15">
        <f t="shared" si="62"/>
        <v>5.6747590000000061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5.6747590000000061</v>
      </c>
      <c r="AS99" s="15">
        <f t="shared" si="62"/>
        <v>0</v>
      </c>
      <c r="AT99" s="15">
        <f t="shared" si="62"/>
        <v>0.44758749999999936</v>
      </c>
      <c r="AU99" s="15">
        <f t="shared" si="62"/>
        <v>0.47943499999999939</v>
      </c>
      <c r="AV99" s="15">
        <f t="shared" si="62"/>
        <v>0</v>
      </c>
      <c r="AW99" s="15">
        <f t="shared" si="62"/>
        <v>0.44748999999999933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0.44748999999999933</v>
      </c>
      <c r="BD99" s="15">
        <f t="shared" si="62"/>
        <v>0.46333749999999935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0.46333749999999935</v>
      </c>
      <c r="BK99" s="15"/>
      <c r="BL99" s="15">
        <f t="shared" si="63"/>
        <v>0.44758749999999936</v>
      </c>
      <c r="BM99" s="15">
        <f t="shared" si="63"/>
        <v>0.47943499999999939</v>
      </c>
      <c r="BN99" s="15">
        <f t="shared" si="63"/>
        <v>0.44748999999999933</v>
      </c>
      <c r="BO99" s="15">
        <f t="shared" si="63"/>
        <v>0.46333749999999935</v>
      </c>
      <c r="BP99" s="15">
        <f t="shared" si="63"/>
        <v>9.7499999999999253E-5</v>
      </c>
      <c r="BQ99" s="15">
        <f t="shared" si="63"/>
        <v>1.6097500000000001E-2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45582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45582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527</v>
      </c>
      <c r="M5" t="s">
        <v>534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45582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125</v>
      </c>
      <c r="C3">
        <f>PPCL!C3</f>
        <v>0</v>
      </c>
      <c r="D3">
        <f>PPCL!M3</f>
        <v>0</v>
      </c>
      <c r="E3">
        <f>PPCL!N3</f>
        <v>0</v>
      </c>
      <c r="F3">
        <f>B3+C3</f>
        <v>125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125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125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125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125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125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125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125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125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125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125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125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125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125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125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125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125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125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125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125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125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125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125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125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125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125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125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125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125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125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125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125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125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125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125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125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125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125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125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125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125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125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125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125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125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125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125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125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125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125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125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125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125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125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125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125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125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125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125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125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125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125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125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125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125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125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125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125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125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125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125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125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125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125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125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125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125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125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125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125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125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125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125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125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125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125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125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125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125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125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125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125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125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125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125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125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125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125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125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125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125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125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125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125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125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125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125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125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125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125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125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125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125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125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125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125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125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125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125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125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125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125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125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125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125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125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125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125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125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125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125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125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125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125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125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125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125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125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125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125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125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125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125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125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125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125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125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125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125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125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125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125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125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125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125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125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125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125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125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125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125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125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125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125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125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125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125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125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125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125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125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125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125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125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125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125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125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125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125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125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125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125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125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125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125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125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125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125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125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125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125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205</v>
      </c>
      <c r="C3">
        <f>PPCL!E3</f>
        <v>0</v>
      </c>
      <c r="D3">
        <f>PPCL!O3</f>
        <v>0</v>
      </c>
      <c r="E3">
        <f>PPCL!P3</f>
        <v>0</v>
      </c>
      <c r="F3">
        <f>B3+C3</f>
        <v>205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205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205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205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205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205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205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205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205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205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205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205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205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205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205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205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205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205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205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205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205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205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205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205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205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205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205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205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205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205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205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205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205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205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205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205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205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205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205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205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205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205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205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205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205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205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205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205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205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205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205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205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205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205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205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205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205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205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205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205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205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205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205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205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205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205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205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205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205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205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205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205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205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205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205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205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205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205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205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205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205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205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205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205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205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205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205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205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205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205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205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205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205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205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205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205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4.92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4.92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80</v>
      </c>
      <c r="C3">
        <f>GT!C3</f>
        <v>0</v>
      </c>
      <c r="D3">
        <f>GT!M3</f>
        <v>36.6</v>
      </c>
      <c r="E3">
        <f>GT!N3</f>
        <v>0</v>
      </c>
      <c r="F3">
        <f>B3+C3</f>
        <v>80</v>
      </c>
      <c r="G3">
        <f>D3+E3-X3</f>
        <v>36.6</v>
      </c>
      <c r="H3" s="113"/>
      <c r="I3">
        <f>BRPL_EOD!AA3+BRPL_EOD!AB3</f>
        <v>14.88</v>
      </c>
      <c r="J3">
        <f>BYPL_EOD!AA3+BYPL_EOD!AB3</f>
        <v>8.15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36.11</v>
      </c>
      <c r="O3" s="113">
        <f t="shared" ref="O3:O66" si="1">G3-N3</f>
        <v>0.49000000000000199</v>
      </c>
      <c r="P3">
        <v>15.081916366657437</v>
      </c>
      <c r="Q3">
        <v>8.2605926336194972</v>
      </c>
      <c r="R3">
        <v>0</v>
      </c>
      <c r="S3">
        <v>2.1082248684574911</v>
      </c>
      <c r="T3">
        <v>11.149266131265579</v>
      </c>
      <c r="U3" s="115">
        <f t="shared" ref="U3:U66" si="2">SUM(P3:T3)</f>
        <v>36.6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80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80</v>
      </c>
      <c r="G4">
        <f t="shared" ref="G4:G67" si="5">D4+E4-X4</f>
        <v>36.6</v>
      </c>
      <c r="H4" s="113"/>
      <c r="I4">
        <f>BRPL_EOD!AA4+BRPL_EOD!AB4</f>
        <v>14.88</v>
      </c>
      <c r="J4">
        <f>BYPL_EOD!AA4+BYPL_EOD!AB4</f>
        <v>8.15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36.11</v>
      </c>
      <c r="O4" s="113">
        <f t="shared" si="1"/>
        <v>0.49000000000000199</v>
      </c>
      <c r="P4">
        <v>15.081916366657437</v>
      </c>
      <c r="Q4">
        <v>8.2605926336194972</v>
      </c>
      <c r="R4">
        <v>0</v>
      </c>
      <c r="S4">
        <v>2.1082248684574911</v>
      </c>
      <c r="T4">
        <v>11.149266131265579</v>
      </c>
      <c r="U4" s="115">
        <f t="shared" si="2"/>
        <v>36.6</v>
      </c>
      <c r="V4" s="113">
        <f t="shared" si="3"/>
        <v>0</v>
      </c>
      <c r="X4" s="118"/>
    </row>
    <row r="5" spans="1:24">
      <c r="A5" t="s">
        <v>47</v>
      </c>
      <c r="B5">
        <f>GT!B5</f>
        <v>80</v>
      </c>
      <c r="C5">
        <f>GT!C5</f>
        <v>0</v>
      </c>
      <c r="D5">
        <f>GT!M5</f>
        <v>36.6</v>
      </c>
      <c r="E5">
        <f>GT!N5</f>
        <v>0</v>
      </c>
      <c r="F5">
        <f t="shared" si="4"/>
        <v>80</v>
      </c>
      <c r="G5">
        <f t="shared" si="5"/>
        <v>36.6</v>
      </c>
      <c r="H5" s="113"/>
      <c r="I5">
        <f>BRPL_EOD!AA5+BRPL_EOD!AB5</f>
        <v>14.88</v>
      </c>
      <c r="J5">
        <f>BYPL_EOD!AA5+BYPL_EOD!AB5</f>
        <v>8.15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36.11</v>
      </c>
      <c r="O5" s="113">
        <f t="shared" si="1"/>
        <v>0.49000000000000199</v>
      </c>
      <c r="P5">
        <v>15.081916366657437</v>
      </c>
      <c r="Q5">
        <v>8.2605926336194972</v>
      </c>
      <c r="R5">
        <v>0</v>
      </c>
      <c r="S5">
        <v>2.1082248684574911</v>
      </c>
      <c r="T5">
        <v>11.149266131265579</v>
      </c>
      <c r="U5" s="115">
        <f t="shared" si="2"/>
        <v>36.6</v>
      </c>
      <c r="V5" s="113">
        <f t="shared" si="3"/>
        <v>0</v>
      </c>
      <c r="X5" s="118"/>
    </row>
    <row r="6" spans="1:24">
      <c r="A6" t="s">
        <v>48</v>
      </c>
      <c r="B6">
        <f>GT!B6</f>
        <v>80</v>
      </c>
      <c r="C6">
        <f>GT!C6</f>
        <v>0</v>
      </c>
      <c r="D6">
        <f>GT!M6</f>
        <v>36.6</v>
      </c>
      <c r="E6">
        <f>GT!N6</f>
        <v>0</v>
      </c>
      <c r="F6">
        <f t="shared" si="4"/>
        <v>80</v>
      </c>
      <c r="G6">
        <f t="shared" si="5"/>
        <v>36.6</v>
      </c>
      <c r="H6" s="113"/>
      <c r="I6">
        <f>BRPL_EOD!AA6+BRPL_EOD!AB6</f>
        <v>14.88</v>
      </c>
      <c r="J6">
        <f>BYPL_EOD!AA6+BYPL_EOD!AB6</f>
        <v>8.15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36.11</v>
      </c>
      <c r="O6" s="113">
        <f t="shared" si="1"/>
        <v>0.49000000000000199</v>
      </c>
      <c r="P6">
        <v>15.081916366657437</v>
      </c>
      <c r="Q6">
        <v>8.2605926336194972</v>
      </c>
      <c r="R6">
        <v>0</v>
      </c>
      <c r="S6">
        <v>2.1082248684574911</v>
      </c>
      <c r="T6">
        <v>11.149266131265579</v>
      </c>
      <c r="U6" s="115">
        <f t="shared" si="2"/>
        <v>36.6</v>
      </c>
      <c r="V6" s="113">
        <f t="shared" si="3"/>
        <v>0</v>
      </c>
      <c r="X6" s="118"/>
    </row>
    <row r="7" spans="1:24">
      <c r="A7" t="s">
        <v>49</v>
      </c>
      <c r="B7">
        <f>GT!B7</f>
        <v>80</v>
      </c>
      <c r="C7">
        <f>GT!C7</f>
        <v>0</v>
      </c>
      <c r="D7">
        <f>GT!M7</f>
        <v>36.6</v>
      </c>
      <c r="E7">
        <f>GT!N7</f>
        <v>0</v>
      </c>
      <c r="F7">
        <f t="shared" si="4"/>
        <v>80</v>
      </c>
      <c r="G7">
        <f t="shared" si="5"/>
        <v>36.6</v>
      </c>
      <c r="H7" s="113"/>
      <c r="I7">
        <f>BRPL_EOD!AA7+BRPL_EOD!AB7</f>
        <v>14.88</v>
      </c>
      <c r="J7">
        <f>BYPL_EOD!AA7+BYPL_EOD!AB7</f>
        <v>8.15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36.11</v>
      </c>
      <c r="O7" s="113">
        <f t="shared" si="1"/>
        <v>0.49000000000000199</v>
      </c>
      <c r="P7">
        <v>15.081916366657437</v>
      </c>
      <c r="Q7">
        <v>8.2605926336194972</v>
      </c>
      <c r="R7">
        <v>0</v>
      </c>
      <c r="S7">
        <v>2.1082248684574911</v>
      </c>
      <c r="T7">
        <v>11.149266131265579</v>
      </c>
      <c r="U7" s="115">
        <f t="shared" si="2"/>
        <v>36.6</v>
      </c>
      <c r="V7" s="113">
        <f t="shared" si="3"/>
        <v>0</v>
      </c>
      <c r="X7" s="118"/>
    </row>
    <row r="8" spans="1:24">
      <c r="A8" t="s">
        <v>50</v>
      </c>
      <c r="B8">
        <f>GT!B8</f>
        <v>80</v>
      </c>
      <c r="C8">
        <f>GT!C8</f>
        <v>0</v>
      </c>
      <c r="D8">
        <f>GT!M8</f>
        <v>36.6</v>
      </c>
      <c r="E8">
        <f>GT!N8</f>
        <v>0</v>
      </c>
      <c r="F8">
        <f t="shared" si="4"/>
        <v>80</v>
      </c>
      <c r="G8">
        <f t="shared" si="5"/>
        <v>36.6</v>
      </c>
      <c r="H8" s="113"/>
      <c r="I8">
        <f>BRPL_EOD!AA8+BRPL_EOD!AB8</f>
        <v>14.88</v>
      </c>
      <c r="J8">
        <f>BYPL_EOD!AA8+BYPL_EOD!AB8</f>
        <v>8.15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36.11</v>
      </c>
      <c r="O8" s="113">
        <f t="shared" si="1"/>
        <v>0.49000000000000199</v>
      </c>
      <c r="P8">
        <v>15.081916366657437</v>
      </c>
      <c r="Q8">
        <v>8.2605926336194972</v>
      </c>
      <c r="R8">
        <v>0</v>
      </c>
      <c r="S8">
        <v>2.1082248684574911</v>
      </c>
      <c r="T8">
        <v>11.149266131265579</v>
      </c>
      <c r="U8" s="115">
        <f t="shared" si="2"/>
        <v>36.6</v>
      </c>
      <c r="V8" s="113">
        <f t="shared" si="3"/>
        <v>0</v>
      </c>
      <c r="X8" s="118"/>
    </row>
    <row r="9" spans="1:24">
      <c r="A9" t="s">
        <v>51</v>
      </c>
      <c r="B9">
        <f>GT!B9</f>
        <v>80</v>
      </c>
      <c r="C9">
        <f>GT!C9</f>
        <v>0</v>
      </c>
      <c r="D9">
        <f>GT!M9</f>
        <v>36.6</v>
      </c>
      <c r="E9">
        <f>GT!N9</f>
        <v>0</v>
      </c>
      <c r="F9">
        <f t="shared" si="4"/>
        <v>80</v>
      </c>
      <c r="G9">
        <f t="shared" si="5"/>
        <v>36.6</v>
      </c>
      <c r="H9" s="113"/>
      <c r="I9">
        <f>BRPL_EOD!AA9+BRPL_EOD!AB9</f>
        <v>14.88</v>
      </c>
      <c r="J9">
        <f>BYPL_EOD!AA9+BYPL_EOD!AB9</f>
        <v>8.15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36.11</v>
      </c>
      <c r="O9" s="113">
        <f t="shared" si="1"/>
        <v>0.49000000000000199</v>
      </c>
      <c r="P9">
        <v>15.081916366657437</v>
      </c>
      <c r="Q9">
        <v>8.2605926336194972</v>
      </c>
      <c r="R9">
        <v>0</v>
      </c>
      <c r="S9">
        <v>2.1082248684574911</v>
      </c>
      <c r="T9">
        <v>11.149266131265579</v>
      </c>
      <c r="U9" s="115">
        <f t="shared" si="2"/>
        <v>36.6</v>
      </c>
      <c r="V9" s="113">
        <f t="shared" si="3"/>
        <v>0</v>
      </c>
      <c r="X9" s="118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80</v>
      </c>
      <c r="G10">
        <f t="shared" si="5"/>
        <v>36.6</v>
      </c>
      <c r="H10" s="113"/>
      <c r="I10">
        <f>BRPL_EOD!AA10+BRPL_EOD!AB10</f>
        <v>14.88</v>
      </c>
      <c r="J10">
        <f>BYPL_EOD!AA10+BYPL_EOD!AB10</f>
        <v>8.15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36.11</v>
      </c>
      <c r="O10" s="113">
        <f t="shared" si="1"/>
        <v>0.49000000000000199</v>
      </c>
      <c r="P10">
        <v>15.081916366657437</v>
      </c>
      <c r="Q10">
        <v>8.2605926336194972</v>
      </c>
      <c r="R10">
        <v>0</v>
      </c>
      <c r="S10">
        <v>2.1082248684574911</v>
      </c>
      <c r="T10">
        <v>11.149266131265579</v>
      </c>
      <c r="U10" s="115">
        <f t="shared" si="2"/>
        <v>36.6</v>
      </c>
      <c r="V10" s="113">
        <f t="shared" si="3"/>
        <v>0</v>
      </c>
      <c r="X10" s="118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80</v>
      </c>
      <c r="G11">
        <f t="shared" si="5"/>
        <v>35.6</v>
      </c>
      <c r="H11" s="113"/>
      <c r="I11">
        <f>BRPL_EOD!AA11+BRPL_EOD!AB11</f>
        <v>14.03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35.11</v>
      </c>
      <c r="O11" s="113">
        <f t="shared" si="1"/>
        <v>0.49000000000000199</v>
      </c>
      <c r="P11">
        <v>14.225804614070066</v>
      </c>
      <c r="Q11">
        <v>8.11164910281971</v>
      </c>
      <c r="R11">
        <v>0</v>
      </c>
      <c r="S11">
        <v>2.1090287667331244</v>
      </c>
      <c r="T11">
        <v>11.153517516377102</v>
      </c>
      <c r="U11" s="115">
        <f t="shared" si="2"/>
        <v>35.6</v>
      </c>
      <c r="V11" s="113">
        <f t="shared" si="3"/>
        <v>0</v>
      </c>
      <c r="X11" s="118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80</v>
      </c>
      <c r="G12">
        <f t="shared" si="5"/>
        <v>35.6</v>
      </c>
      <c r="H12" s="113"/>
      <c r="I12">
        <f>BRPL_EOD!AA12+BRPL_EOD!AB12</f>
        <v>14.03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35.11</v>
      </c>
      <c r="O12" s="113">
        <f t="shared" si="1"/>
        <v>0.49000000000000199</v>
      </c>
      <c r="P12">
        <v>14.225804614070066</v>
      </c>
      <c r="Q12">
        <v>8.11164910281971</v>
      </c>
      <c r="R12">
        <v>0</v>
      </c>
      <c r="S12">
        <v>2.1090287667331244</v>
      </c>
      <c r="T12">
        <v>11.153517516377102</v>
      </c>
      <c r="U12" s="115">
        <f t="shared" si="2"/>
        <v>35.6</v>
      </c>
      <c r="V12" s="113">
        <f t="shared" si="3"/>
        <v>0</v>
      </c>
      <c r="X12" s="118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80</v>
      </c>
      <c r="G13">
        <f t="shared" si="5"/>
        <v>35.6</v>
      </c>
      <c r="H13" s="113"/>
      <c r="I13">
        <f>BRPL_EOD!AA13+BRPL_EOD!AB13</f>
        <v>14.03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35.11</v>
      </c>
      <c r="O13" s="113">
        <f t="shared" si="1"/>
        <v>0.49000000000000199</v>
      </c>
      <c r="P13">
        <v>14.225804614070066</v>
      </c>
      <c r="Q13">
        <v>8.11164910281971</v>
      </c>
      <c r="R13">
        <v>0</v>
      </c>
      <c r="S13">
        <v>2.1090287667331244</v>
      </c>
      <c r="T13">
        <v>11.153517516377102</v>
      </c>
      <c r="U13" s="115">
        <f t="shared" si="2"/>
        <v>35.6</v>
      </c>
      <c r="V13" s="113">
        <f t="shared" si="3"/>
        <v>0</v>
      </c>
      <c r="X13" s="118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80</v>
      </c>
      <c r="G14">
        <f t="shared" si="5"/>
        <v>35.6</v>
      </c>
      <c r="H14" s="113"/>
      <c r="I14">
        <f>BRPL_EOD!AA14+BRPL_EOD!AB14</f>
        <v>14.03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35.11</v>
      </c>
      <c r="O14" s="113">
        <f t="shared" si="1"/>
        <v>0.49000000000000199</v>
      </c>
      <c r="P14">
        <v>14.225804614070066</v>
      </c>
      <c r="Q14">
        <v>8.11164910281971</v>
      </c>
      <c r="R14">
        <v>0</v>
      </c>
      <c r="S14">
        <v>2.1090287667331244</v>
      </c>
      <c r="T14">
        <v>11.153517516377102</v>
      </c>
      <c r="U14" s="115">
        <f t="shared" si="2"/>
        <v>35.6</v>
      </c>
      <c r="V14" s="113">
        <f t="shared" si="3"/>
        <v>0</v>
      </c>
      <c r="X14" s="118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80</v>
      </c>
      <c r="G15">
        <f t="shared" si="5"/>
        <v>35.6</v>
      </c>
      <c r="H15" s="113"/>
      <c r="I15">
        <f>BRPL_EOD!AA15+BRPL_EOD!AB15</f>
        <v>14.03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35.11</v>
      </c>
      <c r="O15" s="113">
        <f t="shared" si="1"/>
        <v>0.49000000000000199</v>
      </c>
      <c r="P15">
        <v>14.225804614070066</v>
      </c>
      <c r="Q15">
        <v>8.11164910281971</v>
      </c>
      <c r="R15">
        <v>0</v>
      </c>
      <c r="S15">
        <v>2.1090287667331244</v>
      </c>
      <c r="T15">
        <v>11.153517516377102</v>
      </c>
      <c r="U15" s="115">
        <f t="shared" si="2"/>
        <v>35.6</v>
      </c>
      <c r="V15" s="113">
        <f t="shared" si="3"/>
        <v>0</v>
      </c>
      <c r="X15" s="118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80</v>
      </c>
      <c r="G16">
        <f t="shared" si="5"/>
        <v>35.6</v>
      </c>
      <c r="H16" s="113"/>
      <c r="I16">
        <f>BRPL_EOD!AA16+BRPL_EOD!AB16</f>
        <v>14.03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35.11</v>
      </c>
      <c r="O16" s="113">
        <f t="shared" si="1"/>
        <v>0.49000000000000199</v>
      </c>
      <c r="P16">
        <v>14.225804614070066</v>
      </c>
      <c r="Q16">
        <v>8.11164910281971</v>
      </c>
      <c r="R16">
        <v>0</v>
      </c>
      <c r="S16">
        <v>2.1090287667331244</v>
      </c>
      <c r="T16">
        <v>11.153517516377102</v>
      </c>
      <c r="U16" s="115">
        <f t="shared" si="2"/>
        <v>35.6</v>
      </c>
      <c r="V16" s="113">
        <f t="shared" si="3"/>
        <v>0</v>
      </c>
      <c r="X16" s="118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80</v>
      </c>
      <c r="G17">
        <f t="shared" si="5"/>
        <v>35.6</v>
      </c>
      <c r="H17" s="113"/>
      <c r="I17">
        <f>BRPL_EOD!AA17+BRPL_EOD!AB17</f>
        <v>14.03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35.11</v>
      </c>
      <c r="O17" s="113">
        <f t="shared" si="1"/>
        <v>0.49000000000000199</v>
      </c>
      <c r="P17">
        <v>14.225804614070066</v>
      </c>
      <c r="Q17">
        <v>8.11164910281971</v>
      </c>
      <c r="R17">
        <v>0</v>
      </c>
      <c r="S17">
        <v>2.1090287667331244</v>
      </c>
      <c r="T17">
        <v>11.153517516377102</v>
      </c>
      <c r="U17" s="115">
        <f t="shared" si="2"/>
        <v>35.6</v>
      </c>
      <c r="V17" s="113">
        <f t="shared" si="3"/>
        <v>0</v>
      </c>
      <c r="X17" s="118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80</v>
      </c>
      <c r="G18">
        <f t="shared" si="5"/>
        <v>35.6</v>
      </c>
      <c r="H18" s="113"/>
      <c r="I18">
        <f>BRPL_EOD!AA18+BRPL_EOD!AB18</f>
        <v>14.03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35.11</v>
      </c>
      <c r="O18" s="113">
        <f t="shared" si="1"/>
        <v>0.49000000000000199</v>
      </c>
      <c r="P18">
        <v>14.225804614070066</v>
      </c>
      <c r="Q18">
        <v>8.11164910281971</v>
      </c>
      <c r="R18">
        <v>0</v>
      </c>
      <c r="S18">
        <v>2.1090287667331244</v>
      </c>
      <c r="T18">
        <v>11.153517516377102</v>
      </c>
      <c r="U18" s="115">
        <f t="shared" si="2"/>
        <v>35.6</v>
      </c>
      <c r="V18" s="113">
        <f t="shared" si="3"/>
        <v>0</v>
      </c>
      <c r="X18" s="118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80</v>
      </c>
      <c r="G19">
        <f t="shared" si="5"/>
        <v>35.6</v>
      </c>
      <c r="H19" s="113"/>
      <c r="I19">
        <f>BRPL_EOD!AA19+BRPL_EOD!AB19</f>
        <v>14.03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35.11</v>
      </c>
      <c r="O19" s="113">
        <f t="shared" si="1"/>
        <v>0.49000000000000199</v>
      </c>
      <c r="P19">
        <v>14.225804614070066</v>
      </c>
      <c r="Q19">
        <v>8.11164910281971</v>
      </c>
      <c r="R19">
        <v>0</v>
      </c>
      <c r="S19">
        <v>2.1090287667331244</v>
      </c>
      <c r="T19">
        <v>11.153517516377102</v>
      </c>
      <c r="U19" s="115">
        <f t="shared" si="2"/>
        <v>35.6</v>
      </c>
      <c r="V19" s="113">
        <f t="shared" si="3"/>
        <v>0</v>
      </c>
      <c r="X19" s="118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80</v>
      </c>
      <c r="G20">
        <f t="shared" si="5"/>
        <v>36.6</v>
      </c>
      <c r="H20" s="113"/>
      <c r="I20">
        <f>BRPL_EOD!AA20+BRPL_EOD!AB20</f>
        <v>14.88</v>
      </c>
      <c r="J20">
        <f>BYPL_EOD!AA20+BYPL_EOD!AB20</f>
        <v>8.15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36.11</v>
      </c>
      <c r="O20" s="113">
        <f t="shared" si="1"/>
        <v>0.49000000000000199</v>
      </c>
      <c r="P20">
        <v>15.081916366657437</v>
      </c>
      <c r="Q20">
        <v>8.2605926336194972</v>
      </c>
      <c r="R20">
        <v>0</v>
      </c>
      <c r="S20">
        <v>2.1082248684574911</v>
      </c>
      <c r="T20">
        <v>11.149266131265579</v>
      </c>
      <c r="U20" s="115">
        <f t="shared" si="2"/>
        <v>36.6</v>
      </c>
      <c r="V20" s="113">
        <f t="shared" si="3"/>
        <v>0</v>
      </c>
      <c r="X20" s="118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80</v>
      </c>
      <c r="G21">
        <f t="shared" si="5"/>
        <v>36.6</v>
      </c>
      <c r="H21" s="113"/>
      <c r="I21">
        <f>BRPL_EOD!AA21+BRPL_EOD!AB21</f>
        <v>14.88</v>
      </c>
      <c r="J21">
        <f>BYPL_EOD!AA21+BYPL_EOD!AB21</f>
        <v>8.15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36.11</v>
      </c>
      <c r="O21" s="113">
        <f t="shared" si="1"/>
        <v>0.49000000000000199</v>
      </c>
      <c r="P21">
        <v>15.081916366657437</v>
      </c>
      <c r="Q21">
        <v>8.2605926336194972</v>
      </c>
      <c r="R21">
        <v>0</v>
      </c>
      <c r="S21">
        <v>2.1082248684574911</v>
      </c>
      <c r="T21">
        <v>11.149266131265579</v>
      </c>
      <c r="U21" s="115">
        <f t="shared" si="2"/>
        <v>36.6</v>
      </c>
      <c r="V21" s="113">
        <f t="shared" si="3"/>
        <v>0</v>
      </c>
      <c r="X21" s="118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80</v>
      </c>
      <c r="G22">
        <f t="shared" si="5"/>
        <v>36.6</v>
      </c>
      <c r="H22" s="113"/>
      <c r="I22">
        <f>BRPL_EOD!AA22+BRPL_EOD!AB22</f>
        <v>14.88</v>
      </c>
      <c r="J22">
        <f>BYPL_EOD!AA22+BYPL_EOD!AB22</f>
        <v>8.15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36.11</v>
      </c>
      <c r="O22" s="113">
        <f t="shared" si="1"/>
        <v>0.49000000000000199</v>
      </c>
      <c r="P22">
        <v>15.081916366657437</v>
      </c>
      <c r="Q22">
        <v>8.2605926336194972</v>
      </c>
      <c r="R22">
        <v>0</v>
      </c>
      <c r="S22">
        <v>2.1082248684574911</v>
      </c>
      <c r="T22">
        <v>11.149266131265579</v>
      </c>
      <c r="U22" s="115">
        <f t="shared" si="2"/>
        <v>36.6</v>
      </c>
      <c r="V22" s="113">
        <f t="shared" si="3"/>
        <v>0</v>
      </c>
      <c r="X22" s="118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80</v>
      </c>
      <c r="G23">
        <f t="shared" si="5"/>
        <v>36.6</v>
      </c>
      <c r="H23" s="113"/>
      <c r="I23">
        <f>BRPL_EOD!AA23+BRPL_EOD!AB23</f>
        <v>14.88</v>
      </c>
      <c r="J23">
        <f>BYPL_EOD!AA23+BYPL_EOD!AB23</f>
        <v>8.15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36.11</v>
      </c>
      <c r="O23" s="113">
        <f t="shared" si="1"/>
        <v>0.49000000000000199</v>
      </c>
      <c r="P23">
        <v>15.081916366657437</v>
      </c>
      <c r="Q23">
        <v>8.2605926336194972</v>
      </c>
      <c r="R23">
        <v>0</v>
      </c>
      <c r="S23">
        <v>2.1082248684574911</v>
      </c>
      <c r="T23">
        <v>11.149266131265579</v>
      </c>
      <c r="U23" s="115">
        <f t="shared" si="2"/>
        <v>36.6</v>
      </c>
      <c r="V23" s="113">
        <f t="shared" si="3"/>
        <v>0</v>
      </c>
      <c r="X23" s="118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80</v>
      </c>
      <c r="G24">
        <f t="shared" si="5"/>
        <v>36.6</v>
      </c>
      <c r="H24" s="113"/>
      <c r="I24">
        <f>BRPL_EOD!AA24+BRPL_EOD!AB24</f>
        <v>14.88</v>
      </c>
      <c r="J24">
        <f>BYPL_EOD!AA24+BYPL_EOD!AB24</f>
        <v>8.15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36.11</v>
      </c>
      <c r="O24" s="113">
        <f t="shared" si="1"/>
        <v>0.49000000000000199</v>
      </c>
      <c r="P24">
        <v>15.081916366657437</v>
      </c>
      <c r="Q24">
        <v>8.2605926336194972</v>
      </c>
      <c r="R24">
        <v>0</v>
      </c>
      <c r="S24">
        <v>2.1082248684574911</v>
      </c>
      <c r="T24">
        <v>11.149266131265579</v>
      </c>
      <c r="U24" s="115">
        <f t="shared" si="2"/>
        <v>36.6</v>
      </c>
      <c r="V24" s="113">
        <f t="shared" si="3"/>
        <v>0</v>
      </c>
      <c r="X24" s="118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80</v>
      </c>
      <c r="G25">
        <f t="shared" si="5"/>
        <v>36.6</v>
      </c>
      <c r="H25" s="113"/>
      <c r="I25">
        <f>BRPL_EOD!AA25+BRPL_EOD!AB25</f>
        <v>14.88</v>
      </c>
      <c r="J25">
        <f>BYPL_EOD!AA25+BYPL_EOD!AB25</f>
        <v>8.15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36.11</v>
      </c>
      <c r="O25" s="113">
        <f t="shared" si="1"/>
        <v>0.49000000000000199</v>
      </c>
      <c r="P25">
        <v>15.081916366657437</v>
      </c>
      <c r="Q25">
        <v>8.2605926336194972</v>
      </c>
      <c r="R25">
        <v>0</v>
      </c>
      <c r="S25">
        <v>2.1082248684574911</v>
      </c>
      <c r="T25">
        <v>11.149266131265579</v>
      </c>
      <c r="U25" s="115">
        <f t="shared" si="2"/>
        <v>36.6</v>
      </c>
      <c r="V25" s="113">
        <f t="shared" si="3"/>
        <v>0</v>
      </c>
      <c r="X25" s="118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80</v>
      </c>
      <c r="G26">
        <f t="shared" si="5"/>
        <v>36.6</v>
      </c>
      <c r="H26" s="113"/>
      <c r="I26">
        <f>BRPL_EOD!AA26+BRPL_EOD!AB26</f>
        <v>14.88</v>
      </c>
      <c r="J26">
        <f>BYPL_EOD!AA26+BYPL_EOD!AB26</f>
        <v>8.15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36.11</v>
      </c>
      <c r="O26" s="113">
        <f t="shared" si="1"/>
        <v>0.49000000000000199</v>
      </c>
      <c r="P26">
        <v>15.081916366657437</v>
      </c>
      <c r="Q26">
        <v>8.2605926336194972</v>
      </c>
      <c r="R26">
        <v>0</v>
      </c>
      <c r="S26">
        <v>2.1082248684574911</v>
      </c>
      <c r="T26">
        <v>11.149266131265579</v>
      </c>
      <c r="U26" s="115">
        <f t="shared" si="2"/>
        <v>36.6</v>
      </c>
      <c r="V26" s="113">
        <f t="shared" si="3"/>
        <v>0</v>
      </c>
      <c r="X26" s="118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80</v>
      </c>
      <c r="G27">
        <f t="shared" si="5"/>
        <v>36.6</v>
      </c>
      <c r="H27" s="113"/>
      <c r="I27">
        <f>BRPL_EOD!AA27+BRPL_EOD!AB27</f>
        <v>14.88</v>
      </c>
      <c r="J27">
        <f>BYPL_EOD!AA27+BYPL_EOD!AB27</f>
        <v>8.15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36.11</v>
      </c>
      <c r="O27" s="113">
        <f t="shared" si="1"/>
        <v>0.49000000000000199</v>
      </c>
      <c r="P27">
        <v>15.081916366657437</v>
      </c>
      <c r="Q27">
        <v>8.2605926336194972</v>
      </c>
      <c r="R27">
        <v>0</v>
      </c>
      <c r="S27">
        <v>2.1082248684574911</v>
      </c>
      <c r="T27">
        <v>11.149266131265579</v>
      </c>
      <c r="U27" s="115">
        <f t="shared" si="2"/>
        <v>36.6</v>
      </c>
      <c r="V27" s="113">
        <f t="shared" si="3"/>
        <v>0</v>
      </c>
      <c r="X27" s="118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80</v>
      </c>
      <c r="G28">
        <f t="shared" si="5"/>
        <v>36.6</v>
      </c>
      <c r="H28" s="113"/>
      <c r="I28">
        <f>BRPL_EOD!AA28+BRPL_EOD!AB28</f>
        <v>14.88</v>
      </c>
      <c r="J28">
        <f>BYPL_EOD!AA28+BYPL_EOD!AB28</f>
        <v>8.15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36.11</v>
      </c>
      <c r="O28" s="113">
        <f t="shared" si="1"/>
        <v>0.49000000000000199</v>
      </c>
      <c r="P28">
        <v>15.081916366657437</v>
      </c>
      <c r="Q28">
        <v>8.2605926336194972</v>
      </c>
      <c r="R28">
        <v>0</v>
      </c>
      <c r="S28">
        <v>2.1082248684574911</v>
      </c>
      <c r="T28">
        <v>11.149266131265579</v>
      </c>
      <c r="U28" s="115">
        <f t="shared" si="2"/>
        <v>36.6</v>
      </c>
      <c r="V28" s="113">
        <f t="shared" si="3"/>
        <v>0</v>
      </c>
      <c r="X28" s="118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80</v>
      </c>
      <c r="G29">
        <f t="shared" si="5"/>
        <v>36.6</v>
      </c>
      <c r="H29" s="113"/>
      <c r="I29">
        <f>BRPL_EOD!AA29+BRPL_EOD!AB29</f>
        <v>14.88</v>
      </c>
      <c r="J29">
        <f>BYPL_EOD!AA29+BYPL_EOD!AB29</f>
        <v>8.15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36.11</v>
      </c>
      <c r="O29" s="113">
        <f t="shared" si="1"/>
        <v>0.49000000000000199</v>
      </c>
      <c r="P29">
        <v>15.081916366657437</v>
      </c>
      <c r="Q29">
        <v>8.2605926336194972</v>
      </c>
      <c r="R29">
        <v>0</v>
      </c>
      <c r="S29">
        <v>2.1082248684574911</v>
      </c>
      <c r="T29">
        <v>11.149266131265579</v>
      </c>
      <c r="U29" s="115">
        <f t="shared" si="2"/>
        <v>36.6</v>
      </c>
      <c r="V29" s="113">
        <f t="shared" si="3"/>
        <v>0</v>
      </c>
      <c r="X29" s="118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80</v>
      </c>
      <c r="G30">
        <f t="shared" si="5"/>
        <v>36.6</v>
      </c>
      <c r="H30" s="113"/>
      <c r="I30">
        <f>BRPL_EOD!AA30+BRPL_EOD!AB30</f>
        <v>14.88</v>
      </c>
      <c r="J30">
        <f>BYPL_EOD!AA30+BYPL_EOD!AB30</f>
        <v>8.15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36.11</v>
      </c>
      <c r="O30" s="113">
        <f t="shared" si="1"/>
        <v>0.49000000000000199</v>
      </c>
      <c r="P30">
        <v>15.081916366657437</v>
      </c>
      <c r="Q30">
        <v>8.2605926336194972</v>
      </c>
      <c r="R30">
        <v>0</v>
      </c>
      <c r="S30">
        <v>2.1082248684574911</v>
      </c>
      <c r="T30">
        <v>11.149266131265579</v>
      </c>
      <c r="U30" s="115">
        <f t="shared" si="2"/>
        <v>36.6</v>
      </c>
      <c r="V30" s="113">
        <f t="shared" si="3"/>
        <v>0</v>
      </c>
      <c r="X30" s="118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80</v>
      </c>
      <c r="G31">
        <f t="shared" si="5"/>
        <v>36.6</v>
      </c>
      <c r="H31" s="113"/>
      <c r="I31">
        <f>BRPL_EOD!AA31+BRPL_EOD!AB31</f>
        <v>14.88</v>
      </c>
      <c r="J31">
        <f>BYPL_EOD!AA31+BYPL_EOD!AB31</f>
        <v>8.15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36.11</v>
      </c>
      <c r="O31" s="113">
        <f t="shared" si="1"/>
        <v>0.49000000000000199</v>
      </c>
      <c r="P31">
        <v>15.081916366657437</v>
      </c>
      <c r="Q31">
        <v>8.2605926336194972</v>
      </c>
      <c r="R31">
        <v>0</v>
      </c>
      <c r="S31">
        <v>2.1082248684574911</v>
      </c>
      <c r="T31">
        <v>11.149266131265579</v>
      </c>
      <c r="U31" s="115">
        <f t="shared" si="2"/>
        <v>36.6</v>
      </c>
      <c r="V31" s="113">
        <f t="shared" si="3"/>
        <v>0</v>
      </c>
      <c r="X31" s="118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80</v>
      </c>
      <c r="G32">
        <f t="shared" si="5"/>
        <v>36.6</v>
      </c>
      <c r="H32" s="113"/>
      <c r="I32">
        <f>BRPL_EOD!AA32+BRPL_EOD!AB32</f>
        <v>14.88</v>
      </c>
      <c r="J32">
        <f>BYPL_EOD!AA32+BYPL_EOD!AB32</f>
        <v>8.15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36.11</v>
      </c>
      <c r="O32" s="113">
        <f t="shared" si="1"/>
        <v>0.49000000000000199</v>
      </c>
      <c r="P32">
        <v>15.081916366657437</v>
      </c>
      <c r="Q32">
        <v>8.2605926336194972</v>
      </c>
      <c r="R32">
        <v>0</v>
      </c>
      <c r="S32">
        <v>2.1082248684574911</v>
      </c>
      <c r="T32">
        <v>11.149266131265579</v>
      </c>
      <c r="U32" s="115">
        <f t="shared" si="2"/>
        <v>36.6</v>
      </c>
      <c r="V32" s="113">
        <f t="shared" si="3"/>
        <v>0</v>
      </c>
      <c r="X32" s="118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80</v>
      </c>
      <c r="G33">
        <f t="shared" si="5"/>
        <v>36.6</v>
      </c>
      <c r="H33" s="113"/>
      <c r="I33">
        <f>BRPL_EOD!AA33+BRPL_EOD!AB33</f>
        <v>14.88</v>
      </c>
      <c r="J33">
        <f>BYPL_EOD!AA33+BYPL_EOD!AB33</f>
        <v>8.15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36.11</v>
      </c>
      <c r="O33" s="113">
        <f t="shared" si="1"/>
        <v>0.49000000000000199</v>
      </c>
      <c r="P33">
        <v>15.081916366657437</v>
      </c>
      <c r="Q33">
        <v>8.2605926336194972</v>
      </c>
      <c r="R33">
        <v>0</v>
      </c>
      <c r="S33">
        <v>2.1082248684574911</v>
      </c>
      <c r="T33">
        <v>11.149266131265579</v>
      </c>
      <c r="U33" s="115">
        <f t="shared" si="2"/>
        <v>36.6</v>
      </c>
      <c r="V33" s="113">
        <f t="shared" si="3"/>
        <v>0</v>
      </c>
      <c r="X33" s="118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80</v>
      </c>
      <c r="G34">
        <f t="shared" si="5"/>
        <v>36.6</v>
      </c>
      <c r="H34" s="113"/>
      <c r="I34">
        <f>BRPL_EOD!AA34+BRPL_EOD!AB34</f>
        <v>14.88</v>
      </c>
      <c r="J34">
        <f>BYPL_EOD!AA34+BYPL_EOD!AB34</f>
        <v>8.15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36.11</v>
      </c>
      <c r="O34" s="113">
        <f t="shared" si="1"/>
        <v>0.49000000000000199</v>
      </c>
      <c r="P34">
        <v>15.081916366657437</v>
      </c>
      <c r="Q34">
        <v>8.2605926336194972</v>
      </c>
      <c r="R34">
        <v>0</v>
      </c>
      <c r="S34">
        <v>2.1082248684574911</v>
      </c>
      <c r="T34">
        <v>11.149266131265579</v>
      </c>
      <c r="U34" s="115">
        <f t="shared" si="2"/>
        <v>36.6</v>
      </c>
      <c r="V34" s="113">
        <f t="shared" si="3"/>
        <v>0</v>
      </c>
      <c r="X34" s="118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80</v>
      </c>
      <c r="G35">
        <f t="shared" si="5"/>
        <v>36.6</v>
      </c>
      <c r="H35" s="113"/>
      <c r="I35">
        <f>BRPL_EOD!AA35+BRPL_EOD!AB35</f>
        <v>14.88</v>
      </c>
      <c r="J35">
        <f>BYPL_EOD!AA35+BYPL_EOD!AB35</f>
        <v>8.15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36.11</v>
      </c>
      <c r="O35" s="113">
        <f t="shared" si="1"/>
        <v>0.49000000000000199</v>
      </c>
      <c r="P35">
        <v>15.081916366657437</v>
      </c>
      <c r="Q35">
        <v>8.2605926336194972</v>
      </c>
      <c r="R35">
        <v>0</v>
      </c>
      <c r="S35">
        <v>2.1082248684574911</v>
      </c>
      <c r="T35">
        <v>11.149266131265579</v>
      </c>
      <c r="U35" s="115">
        <f t="shared" si="2"/>
        <v>36.6</v>
      </c>
      <c r="V35" s="113">
        <f t="shared" si="3"/>
        <v>0</v>
      </c>
      <c r="X35" s="118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80</v>
      </c>
      <c r="G36">
        <f t="shared" si="5"/>
        <v>36.6</v>
      </c>
      <c r="H36" s="113"/>
      <c r="I36">
        <f>BRPL_EOD!AA36+BRPL_EOD!AB36</f>
        <v>14.88</v>
      </c>
      <c r="J36">
        <f>BYPL_EOD!AA36+BYPL_EOD!AB36</f>
        <v>8.15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36.11</v>
      </c>
      <c r="O36" s="113">
        <f t="shared" si="1"/>
        <v>0.49000000000000199</v>
      </c>
      <c r="P36">
        <v>15.081916366657437</v>
      </c>
      <c r="Q36">
        <v>8.2605926336194972</v>
      </c>
      <c r="R36">
        <v>0</v>
      </c>
      <c r="S36">
        <v>2.1082248684574911</v>
      </c>
      <c r="T36">
        <v>11.149266131265579</v>
      </c>
      <c r="U36" s="115">
        <f t="shared" si="2"/>
        <v>36.6</v>
      </c>
      <c r="V36" s="113">
        <f t="shared" si="3"/>
        <v>0</v>
      </c>
      <c r="X36" s="118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80</v>
      </c>
      <c r="G37">
        <f t="shared" si="5"/>
        <v>36.6</v>
      </c>
      <c r="H37" s="113"/>
      <c r="I37">
        <f>BRPL_EOD!AA37+BRPL_EOD!AB37</f>
        <v>14.88</v>
      </c>
      <c r="J37">
        <f>BYPL_EOD!AA37+BYPL_EOD!AB37</f>
        <v>8.15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36.11</v>
      </c>
      <c r="O37" s="113">
        <f t="shared" si="1"/>
        <v>0.49000000000000199</v>
      </c>
      <c r="P37">
        <v>15.081916366657437</v>
      </c>
      <c r="Q37">
        <v>8.2605926336194972</v>
      </c>
      <c r="R37">
        <v>0</v>
      </c>
      <c r="S37">
        <v>2.1082248684574911</v>
      </c>
      <c r="T37">
        <v>11.149266131265579</v>
      </c>
      <c r="U37" s="115">
        <f t="shared" si="2"/>
        <v>36.6</v>
      </c>
      <c r="V37" s="113">
        <f t="shared" si="3"/>
        <v>0</v>
      </c>
      <c r="X37" s="118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80</v>
      </c>
      <c r="G38">
        <f t="shared" si="5"/>
        <v>36.6</v>
      </c>
      <c r="H38" s="113"/>
      <c r="I38">
        <f>BRPL_EOD!AA38+BRPL_EOD!AB38</f>
        <v>14.88</v>
      </c>
      <c r="J38">
        <f>BYPL_EOD!AA38+BYPL_EOD!AB38</f>
        <v>8.15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36.11</v>
      </c>
      <c r="O38" s="113">
        <f t="shared" si="1"/>
        <v>0.49000000000000199</v>
      </c>
      <c r="P38">
        <v>15.081916366657437</v>
      </c>
      <c r="Q38">
        <v>8.2605926336194972</v>
      </c>
      <c r="R38">
        <v>0</v>
      </c>
      <c r="S38">
        <v>2.1082248684574911</v>
      </c>
      <c r="T38">
        <v>11.149266131265579</v>
      </c>
      <c r="U38" s="115">
        <f t="shared" si="2"/>
        <v>36.6</v>
      </c>
      <c r="V38" s="113">
        <f t="shared" si="3"/>
        <v>0</v>
      </c>
      <c r="X38" s="118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35.6</v>
      </c>
      <c r="E39">
        <f>GT!N39</f>
        <v>0</v>
      </c>
      <c r="F39">
        <f t="shared" si="4"/>
        <v>80</v>
      </c>
      <c r="G39">
        <f t="shared" si="5"/>
        <v>35.6</v>
      </c>
      <c r="H39" s="113"/>
      <c r="I39">
        <f>BRPL_EOD!AA39+BRPL_EOD!AB39</f>
        <v>14.03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35.11</v>
      </c>
      <c r="O39" s="113">
        <f t="shared" si="1"/>
        <v>0.49000000000000199</v>
      </c>
      <c r="P39">
        <v>14.225804614070066</v>
      </c>
      <c r="Q39">
        <v>8.11164910281971</v>
      </c>
      <c r="R39">
        <v>0</v>
      </c>
      <c r="S39">
        <v>2.1090287667331244</v>
      </c>
      <c r="T39">
        <v>11.153517516377102</v>
      </c>
      <c r="U39" s="115">
        <f t="shared" si="2"/>
        <v>35.6</v>
      </c>
      <c r="V39" s="113">
        <f t="shared" si="3"/>
        <v>0</v>
      </c>
      <c r="X39" s="118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35.6</v>
      </c>
      <c r="E40">
        <f>GT!N40</f>
        <v>0</v>
      </c>
      <c r="F40">
        <f t="shared" si="4"/>
        <v>80</v>
      </c>
      <c r="G40">
        <f t="shared" si="5"/>
        <v>35.6</v>
      </c>
      <c r="H40" s="113"/>
      <c r="I40">
        <f>BRPL_EOD!AA40+BRPL_EOD!AB40</f>
        <v>14.03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35.11</v>
      </c>
      <c r="O40" s="113">
        <f t="shared" si="1"/>
        <v>0.49000000000000199</v>
      </c>
      <c r="P40">
        <v>14.225804614070066</v>
      </c>
      <c r="Q40">
        <v>8.11164910281971</v>
      </c>
      <c r="R40">
        <v>0</v>
      </c>
      <c r="S40">
        <v>2.1090287667331244</v>
      </c>
      <c r="T40">
        <v>11.153517516377102</v>
      </c>
      <c r="U40" s="115">
        <f t="shared" si="2"/>
        <v>35.6</v>
      </c>
      <c r="V40" s="113">
        <f t="shared" si="3"/>
        <v>0</v>
      </c>
      <c r="X40" s="118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35.6</v>
      </c>
      <c r="E41">
        <f>GT!N41</f>
        <v>0</v>
      </c>
      <c r="F41">
        <f t="shared" si="4"/>
        <v>80</v>
      </c>
      <c r="G41">
        <f t="shared" si="5"/>
        <v>35.6</v>
      </c>
      <c r="H41" s="113"/>
      <c r="I41">
        <f>BRPL_EOD!AA41+BRPL_EOD!AB41</f>
        <v>14.03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35.11</v>
      </c>
      <c r="O41" s="113">
        <f t="shared" si="1"/>
        <v>0.49000000000000199</v>
      </c>
      <c r="P41">
        <v>14.225804614070066</v>
      </c>
      <c r="Q41">
        <v>8.11164910281971</v>
      </c>
      <c r="R41">
        <v>0</v>
      </c>
      <c r="S41">
        <v>2.1090287667331244</v>
      </c>
      <c r="T41">
        <v>11.153517516377102</v>
      </c>
      <c r="U41" s="115">
        <f t="shared" si="2"/>
        <v>35.6</v>
      </c>
      <c r="V41" s="113">
        <f t="shared" si="3"/>
        <v>0</v>
      </c>
      <c r="X41" s="118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35.6</v>
      </c>
      <c r="E42">
        <f>GT!N42</f>
        <v>0</v>
      </c>
      <c r="F42">
        <f t="shared" si="4"/>
        <v>80</v>
      </c>
      <c r="G42">
        <f t="shared" si="5"/>
        <v>35.6</v>
      </c>
      <c r="H42" s="113"/>
      <c r="I42">
        <f>BRPL_EOD!AA42+BRPL_EOD!AB42</f>
        <v>14.03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35.11</v>
      </c>
      <c r="O42" s="113">
        <f t="shared" si="1"/>
        <v>0.49000000000000199</v>
      </c>
      <c r="P42">
        <v>14.225804614070066</v>
      </c>
      <c r="Q42">
        <v>8.11164910281971</v>
      </c>
      <c r="R42">
        <v>0</v>
      </c>
      <c r="S42">
        <v>2.1090287667331244</v>
      </c>
      <c r="T42">
        <v>11.153517516377102</v>
      </c>
      <c r="U42" s="115">
        <f t="shared" si="2"/>
        <v>35.6</v>
      </c>
      <c r="V42" s="113">
        <f t="shared" si="3"/>
        <v>0</v>
      </c>
      <c r="X42" s="118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80</v>
      </c>
      <c r="G43">
        <f t="shared" si="5"/>
        <v>34.6</v>
      </c>
      <c r="H43" s="113"/>
      <c r="I43">
        <f>BRPL_EOD!AA43+BRPL_EOD!AB43</f>
        <v>13.62</v>
      </c>
      <c r="J43">
        <f>BYPL_EOD!AA43+BYPL_EOD!AB43</f>
        <v>7.78</v>
      </c>
      <c r="K43">
        <f>MES_EOD!AA43+MES_EOD!AB43</f>
        <v>0</v>
      </c>
      <c r="L43">
        <f>NDMC_EOD!AA43+NDMC_EOD!AB43</f>
        <v>2.02</v>
      </c>
      <c r="M43">
        <f>TPDDL_EOD!AA43+TPDDL_EOD!AB43</f>
        <v>10.7</v>
      </c>
      <c r="N43">
        <f t="shared" si="0"/>
        <v>34.119999999999997</v>
      </c>
      <c r="O43" s="113">
        <f t="shared" si="1"/>
        <v>0.48000000000000398</v>
      </c>
      <c r="P43">
        <v>13.811606096131301</v>
      </c>
      <c r="Q43">
        <v>7.889449003517</v>
      </c>
      <c r="R43">
        <v>0</v>
      </c>
      <c r="S43">
        <v>2.0484173505275503</v>
      </c>
      <c r="T43">
        <v>10.85052754982415</v>
      </c>
      <c r="U43" s="115">
        <f t="shared" si="2"/>
        <v>34.6</v>
      </c>
      <c r="V43" s="113">
        <f t="shared" si="3"/>
        <v>0</v>
      </c>
      <c r="X43" s="118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33.6</v>
      </c>
      <c r="E44">
        <f>GT!N44</f>
        <v>0</v>
      </c>
      <c r="F44">
        <f t="shared" si="4"/>
        <v>80</v>
      </c>
      <c r="G44">
        <f t="shared" si="5"/>
        <v>33.6</v>
      </c>
      <c r="H44" s="113"/>
      <c r="I44">
        <f>BRPL_EOD!AA44+BRPL_EOD!AB44</f>
        <v>13.23</v>
      </c>
      <c r="J44">
        <f>BYPL_EOD!AA44+BYPL_EOD!AB44</f>
        <v>7.56</v>
      </c>
      <c r="K44">
        <f>MES_EOD!AA44+MES_EOD!AB44</f>
        <v>0</v>
      </c>
      <c r="L44">
        <f>NDMC_EOD!AA44+NDMC_EOD!AB44</f>
        <v>1.97</v>
      </c>
      <c r="M44">
        <f>TPDDL_EOD!AA44+TPDDL_EOD!AB44</f>
        <v>10.4</v>
      </c>
      <c r="N44">
        <f t="shared" si="0"/>
        <v>33.159999999999997</v>
      </c>
      <c r="O44" s="113">
        <f t="shared" si="1"/>
        <v>0.44000000000000483</v>
      </c>
      <c r="P44">
        <v>13.405548854041015</v>
      </c>
      <c r="Q44">
        <v>7.6603136308805801</v>
      </c>
      <c r="R44">
        <v>0</v>
      </c>
      <c r="S44">
        <v>1.9961399276236431</v>
      </c>
      <c r="T44">
        <v>10.537997587454766</v>
      </c>
      <c r="U44" s="115">
        <f t="shared" si="2"/>
        <v>33.600000000000009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33.6</v>
      </c>
      <c r="E45">
        <f>GT!N45</f>
        <v>0</v>
      </c>
      <c r="F45">
        <f t="shared" si="4"/>
        <v>80</v>
      </c>
      <c r="G45">
        <f t="shared" si="5"/>
        <v>33.6</v>
      </c>
      <c r="H45" s="113"/>
      <c r="I45">
        <f>BRPL_EOD!AA45+BRPL_EOD!AB45</f>
        <v>13.23</v>
      </c>
      <c r="J45">
        <f>BYPL_EOD!AA45+BYPL_EOD!AB45</f>
        <v>7.56</v>
      </c>
      <c r="K45">
        <f>MES_EOD!AA45+MES_EOD!AB45</f>
        <v>0</v>
      </c>
      <c r="L45">
        <f>NDMC_EOD!AA45+NDMC_EOD!AB45</f>
        <v>1.97</v>
      </c>
      <c r="M45">
        <f>TPDDL_EOD!AA45+TPDDL_EOD!AB45</f>
        <v>10.4</v>
      </c>
      <c r="N45">
        <f t="shared" si="0"/>
        <v>33.159999999999997</v>
      </c>
      <c r="O45" s="113">
        <f t="shared" si="1"/>
        <v>0.44000000000000483</v>
      </c>
      <c r="P45">
        <v>13.405548854041015</v>
      </c>
      <c r="Q45">
        <v>7.6603136308805801</v>
      </c>
      <c r="R45">
        <v>0</v>
      </c>
      <c r="S45">
        <v>1.9961399276236431</v>
      </c>
      <c r="T45">
        <v>10.537997587454766</v>
      </c>
      <c r="U45" s="115">
        <f t="shared" si="2"/>
        <v>33.600000000000009</v>
      </c>
      <c r="V45" s="113">
        <f t="shared" si="3"/>
        <v>0</v>
      </c>
      <c r="X45" s="118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33.6</v>
      </c>
      <c r="E46">
        <f>GT!N46</f>
        <v>0</v>
      </c>
      <c r="F46">
        <f t="shared" si="4"/>
        <v>80</v>
      </c>
      <c r="G46">
        <f t="shared" si="5"/>
        <v>33.6</v>
      </c>
      <c r="H46" s="113"/>
      <c r="I46">
        <f>BRPL_EOD!AA46+BRPL_EOD!AB46</f>
        <v>13.23</v>
      </c>
      <c r="J46">
        <f>BYPL_EOD!AA46+BYPL_EOD!AB46</f>
        <v>7.56</v>
      </c>
      <c r="K46">
        <f>MES_EOD!AA46+MES_EOD!AB46</f>
        <v>0</v>
      </c>
      <c r="L46">
        <f>NDMC_EOD!AA46+NDMC_EOD!AB46</f>
        <v>1.97</v>
      </c>
      <c r="M46">
        <f>TPDDL_EOD!AA46+TPDDL_EOD!AB46</f>
        <v>10.4</v>
      </c>
      <c r="N46">
        <f t="shared" si="0"/>
        <v>33.159999999999997</v>
      </c>
      <c r="O46" s="113">
        <f t="shared" si="1"/>
        <v>0.44000000000000483</v>
      </c>
      <c r="P46">
        <v>13.405548854041015</v>
      </c>
      <c r="Q46">
        <v>7.6603136308805801</v>
      </c>
      <c r="R46">
        <v>0</v>
      </c>
      <c r="S46">
        <v>1.9961399276236431</v>
      </c>
      <c r="T46">
        <v>10.537997587454766</v>
      </c>
      <c r="U46" s="115">
        <f t="shared" si="2"/>
        <v>33.600000000000009</v>
      </c>
      <c r="V46" s="113">
        <f t="shared" si="3"/>
        <v>0</v>
      </c>
      <c r="X46" s="118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33.6</v>
      </c>
      <c r="E47">
        <f>GT!N47</f>
        <v>0</v>
      </c>
      <c r="F47">
        <f t="shared" si="4"/>
        <v>80</v>
      </c>
      <c r="G47">
        <f t="shared" si="5"/>
        <v>33.6</v>
      </c>
      <c r="H47" s="113"/>
      <c r="I47">
        <f>BRPL_EOD!AA47+BRPL_EOD!AB47</f>
        <v>13.23</v>
      </c>
      <c r="J47">
        <f>BYPL_EOD!AA47+BYPL_EOD!AB47</f>
        <v>7.56</v>
      </c>
      <c r="K47">
        <f>MES_EOD!AA47+MES_EOD!AB47</f>
        <v>0</v>
      </c>
      <c r="L47">
        <f>NDMC_EOD!AA47+NDMC_EOD!AB47</f>
        <v>1.97</v>
      </c>
      <c r="M47">
        <f>TPDDL_EOD!AA47+TPDDL_EOD!AB47</f>
        <v>10.4</v>
      </c>
      <c r="N47">
        <f t="shared" si="0"/>
        <v>33.159999999999997</v>
      </c>
      <c r="O47" s="113">
        <f t="shared" si="1"/>
        <v>0.44000000000000483</v>
      </c>
      <c r="P47">
        <v>13.405548854041015</v>
      </c>
      <c r="Q47">
        <v>7.6603136308805801</v>
      </c>
      <c r="R47">
        <v>0</v>
      </c>
      <c r="S47">
        <v>1.9961399276236431</v>
      </c>
      <c r="T47">
        <v>10.537997587454766</v>
      </c>
      <c r="U47" s="115">
        <f t="shared" si="2"/>
        <v>33.600000000000009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33.6</v>
      </c>
      <c r="E48">
        <f>GT!N48</f>
        <v>0</v>
      </c>
      <c r="F48">
        <f t="shared" si="4"/>
        <v>80</v>
      </c>
      <c r="G48">
        <f t="shared" si="5"/>
        <v>33.6</v>
      </c>
      <c r="H48" s="113"/>
      <c r="I48">
        <f>BRPL_EOD!AA48+BRPL_EOD!AB48</f>
        <v>13.23</v>
      </c>
      <c r="J48">
        <f>BYPL_EOD!AA48+BYPL_EOD!AB48</f>
        <v>7.56</v>
      </c>
      <c r="K48">
        <f>MES_EOD!AA48+MES_EOD!AB48</f>
        <v>0</v>
      </c>
      <c r="L48">
        <f>NDMC_EOD!AA48+NDMC_EOD!AB48</f>
        <v>1.97</v>
      </c>
      <c r="M48">
        <f>TPDDL_EOD!AA48+TPDDL_EOD!AB48</f>
        <v>10.4</v>
      </c>
      <c r="N48">
        <f t="shared" si="0"/>
        <v>33.159999999999997</v>
      </c>
      <c r="O48" s="113">
        <f t="shared" si="1"/>
        <v>0.44000000000000483</v>
      </c>
      <c r="P48">
        <v>13.405548854041015</v>
      </c>
      <c r="Q48">
        <v>7.6603136308805801</v>
      </c>
      <c r="R48">
        <v>0</v>
      </c>
      <c r="S48">
        <v>1.9961399276236431</v>
      </c>
      <c r="T48">
        <v>10.537997587454766</v>
      </c>
      <c r="U48" s="115">
        <f t="shared" si="2"/>
        <v>33.600000000000009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33.6</v>
      </c>
      <c r="E49">
        <f>GT!N49</f>
        <v>0</v>
      </c>
      <c r="F49">
        <f t="shared" si="4"/>
        <v>80</v>
      </c>
      <c r="G49">
        <f t="shared" si="5"/>
        <v>33.6</v>
      </c>
      <c r="H49" s="113"/>
      <c r="I49">
        <f>BRPL_EOD!AA49+BRPL_EOD!AB49</f>
        <v>13.23</v>
      </c>
      <c r="J49">
        <f>BYPL_EOD!AA49+BYPL_EOD!AB49</f>
        <v>7.56</v>
      </c>
      <c r="K49">
        <f>MES_EOD!AA49+MES_EOD!AB49</f>
        <v>0</v>
      </c>
      <c r="L49">
        <f>NDMC_EOD!AA49+NDMC_EOD!AB49</f>
        <v>1.97</v>
      </c>
      <c r="M49">
        <f>TPDDL_EOD!AA49+TPDDL_EOD!AB49</f>
        <v>10.4</v>
      </c>
      <c r="N49">
        <f t="shared" si="0"/>
        <v>33.159999999999997</v>
      </c>
      <c r="O49" s="113">
        <f t="shared" si="1"/>
        <v>0.44000000000000483</v>
      </c>
      <c r="P49">
        <v>13.405548854041015</v>
      </c>
      <c r="Q49">
        <v>7.6603136308805801</v>
      </c>
      <c r="R49">
        <v>0</v>
      </c>
      <c r="S49">
        <v>1.9961399276236431</v>
      </c>
      <c r="T49">
        <v>10.537997587454766</v>
      </c>
      <c r="U49" s="115">
        <f t="shared" si="2"/>
        <v>33.600000000000009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33.6</v>
      </c>
      <c r="E50">
        <f>GT!N50</f>
        <v>0</v>
      </c>
      <c r="F50">
        <f t="shared" si="4"/>
        <v>80</v>
      </c>
      <c r="G50">
        <f t="shared" si="5"/>
        <v>33.6</v>
      </c>
      <c r="H50" s="113"/>
      <c r="I50">
        <f>BRPL_EOD!AA50+BRPL_EOD!AB50</f>
        <v>13.23</v>
      </c>
      <c r="J50">
        <f>BYPL_EOD!AA50+BYPL_EOD!AB50</f>
        <v>7.56</v>
      </c>
      <c r="K50">
        <f>MES_EOD!AA50+MES_EOD!AB50</f>
        <v>0</v>
      </c>
      <c r="L50">
        <f>NDMC_EOD!AA50+NDMC_EOD!AB50</f>
        <v>1.97</v>
      </c>
      <c r="M50">
        <f>TPDDL_EOD!AA50+TPDDL_EOD!AB50</f>
        <v>10.4</v>
      </c>
      <c r="N50">
        <f t="shared" si="0"/>
        <v>33.159999999999997</v>
      </c>
      <c r="O50" s="113">
        <f t="shared" si="1"/>
        <v>0.44000000000000483</v>
      </c>
      <c r="P50">
        <v>13.405548854041015</v>
      </c>
      <c r="Q50">
        <v>7.6603136308805801</v>
      </c>
      <c r="R50">
        <v>0</v>
      </c>
      <c r="S50">
        <v>1.9961399276236431</v>
      </c>
      <c r="T50">
        <v>10.537997587454766</v>
      </c>
      <c r="U50" s="115">
        <f t="shared" si="2"/>
        <v>33.600000000000009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80</v>
      </c>
      <c r="G51">
        <f t="shared" si="5"/>
        <v>32.6</v>
      </c>
      <c r="H51" s="113"/>
      <c r="I51">
        <f>BRPL_EOD!AA51+BRPL_EOD!AB51</f>
        <v>12.85</v>
      </c>
      <c r="J51">
        <f>BYPL_EOD!AA51+BYPL_EOD!AB51</f>
        <v>7.34</v>
      </c>
      <c r="K51">
        <f>MES_EOD!AA51+MES_EOD!AB51</f>
        <v>0</v>
      </c>
      <c r="L51">
        <f>NDMC_EOD!AA51+NDMC_EOD!AB51</f>
        <v>1.91</v>
      </c>
      <c r="M51">
        <f>TPDDL_EOD!AA51+TPDDL_EOD!AB51</f>
        <v>10.09</v>
      </c>
      <c r="N51">
        <f t="shared" si="0"/>
        <v>32.19</v>
      </c>
      <c r="O51" s="113">
        <f t="shared" si="1"/>
        <v>0.41000000000000369</v>
      </c>
      <c r="P51">
        <v>13.013668841255049</v>
      </c>
      <c r="Q51">
        <v>7.4334886610748683</v>
      </c>
      <c r="R51">
        <v>0</v>
      </c>
      <c r="S51">
        <v>1.9343274308791552</v>
      </c>
      <c r="T51">
        <v>10.21851506679093</v>
      </c>
      <c r="U51" s="115">
        <f t="shared" si="2"/>
        <v>32.6</v>
      </c>
      <c r="V51" s="113">
        <f t="shared" si="3"/>
        <v>0</v>
      </c>
      <c r="X51" s="118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80</v>
      </c>
      <c r="G52">
        <f t="shared" si="5"/>
        <v>32.6</v>
      </c>
      <c r="H52" s="113"/>
      <c r="I52">
        <f>BRPL_EOD!AA52+BRPL_EOD!AB52</f>
        <v>12.85</v>
      </c>
      <c r="J52">
        <f>BYPL_EOD!AA52+BYPL_EOD!AB52</f>
        <v>7.34</v>
      </c>
      <c r="K52">
        <f>MES_EOD!AA52+MES_EOD!AB52</f>
        <v>0</v>
      </c>
      <c r="L52">
        <f>NDMC_EOD!AA52+NDMC_EOD!AB52</f>
        <v>1.91</v>
      </c>
      <c r="M52">
        <f>TPDDL_EOD!AA52+TPDDL_EOD!AB52</f>
        <v>10.09</v>
      </c>
      <c r="N52">
        <f t="shared" si="0"/>
        <v>32.19</v>
      </c>
      <c r="O52" s="113">
        <f t="shared" si="1"/>
        <v>0.41000000000000369</v>
      </c>
      <c r="P52">
        <v>13.013668841255049</v>
      </c>
      <c r="Q52">
        <v>7.4334886610748683</v>
      </c>
      <c r="R52">
        <v>0</v>
      </c>
      <c r="S52">
        <v>1.9343274308791552</v>
      </c>
      <c r="T52">
        <v>10.21851506679093</v>
      </c>
      <c r="U52" s="115">
        <f t="shared" si="2"/>
        <v>32.6</v>
      </c>
      <c r="V52" s="113">
        <f t="shared" si="3"/>
        <v>0</v>
      </c>
      <c r="X52" s="118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80</v>
      </c>
      <c r="G53">
        <f t="shared" si="5"/>
        <v>32.6</v>
      </c>
      <c r="H53" s="113"/>
      <c r="I53">
        <f>BRPL_EOD!AA53+BRPL_EOD!AB53</f>
        <v>12.85</v>
      </c>
      <c r="J53">
        <f>BYPL_EOD!AA53+BYPL_EOD!AB53</f>
        <v>7.34</v>
      </c>
      <c r="K53">
        <f>MES_EOD!AA53+MES_EOD!AB53</f>
        <v>0</v>
      </c>
      <c r="L53">
        <f>NDMC_EOD!AA53+NDMC_EOD!AB53</f>
        <v>1.91</v>
      </c>
      <c r="M53">
        <f>TPDDL_EOD!AA53+TPDDL_EOD!AB53</f>
        <v>10.09</v>
      </c>
      <c r="N53">
        <f t="shared" si="0"/>
        <v>32.19</v>
      </c>
      <c r="O53" s="113">
        <f t="shared" si="1"/>
        <v>0.41000000000000369</v>
      </c>
      <c r="P53">
        <v>13.013668841255049</v>
      </c>
      <c r="Q53">
        <v>7.4334886610748683</v>
      </c>
      <c r="R53">
        <v>0</v>
      </c>
      <c r="S53">
        <v>1.9343274308791552</v>
      </c>
      <c r="T53">
        <v>10.21851506679093</v>
      </c>
      <c r="U53" s="115">
        <f t="shared" si="2"/>
        <v>32.6</v>
      </c>
      <c r="V53" s="113">
        <f t="shared" si="3"/>
        <v>0</v>
      </c>
      <c r="X53" s="118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80</v>
      </c>
      <c r="G54">
        <f t="shared" si="5"/>
        <v>32.6</v>
      </c>
      <c r="H54" s="113"/>
      <c r="I54">
        <f>BRPL_EOD!AA54+BRPL_EOD!AB54</f>
        <v>12.85</v>
      </c>
      <c r="J54">
        <f>BYPL_EOD!AA54+BYPL_EOD!AB54</f>
        <v>7.34</v>
      </c>
      <c r="K54">
        <f>MES_EOD!AA54+MES_EOD!AB54</f>
        <v>0</v>
      </c>
      <c r="L54">
        <f>NDMC_EOD!AA54+NDMC_EOD!AB54</f>
        <v>1.91</v>
      </c>
      <c r="M54">
        <f>TPDDL_EOD!AA54+TPDDL_EOD!AB54</f>
        <v>10.09</v>
      </c>
      <c r="N54">
        <f t="shared" si="0"/>
        <v>32.19</v>
      </c>
      <c r="O54" s="113">
        <f t="shared" si="1"/>
        <v>0.41000000000000369</v>
      </c>
      <c r="P54">
        <v>13.013668841255049</v>
      </c>
      <c r="Q54">
        <v>7.4334886610748683</v>
      </c>
      <c r="R54">
        <v>0</v>
      </c>
      <c r="S54">
        <v>1.9343274308791552</v>
      </c>
      <c r="T54">
        <v>10.21851506679093</v>
      </c>
      <c r="U54" s="115">
        <f t="shared" si="2"/>
        <v>32.6</v>
      </c>
      <c r="V54" s="113">
        <f t="shared" si="3"/>
        <v>0</v>
      </c>
      <c r="X54" s="118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32.6</v>
      </c>
      <c r="E55">
        <f>GT!N55</f>
        <v>0</v>
      </c>
      <c r="F55">
        <f t="shared" si="4"/>
        <v>80</v>
      </c>
      <c r="G55">
        <f t="shared" si="5"/>
        <v>32.6</v>
      </c>
      <c r="H55" s="113"/>
      <c r="I55">
        <f>BRPL_EOD!AA55+BRPL_EOD!AB55</f>
        <v>12.85</v>
      </c>
      <c r="J55">
        <f>BYPL_EOD!AA55+BYPL_EOD!AB55</f>
        <v>7.34</v>
      </c>
      <c r="K55">
        <f>MES_EOD!AA55+MES_EOD!AB55</f>
        <v>0</v>
      </c>
      <c r="L55">
        <f>NDMC_EOD!AA55+NDMC_EOD!AB55</f>
        <v>1.91</v>
      </c>
      <c r="M55">
        <f>TPDDL_EOD!AA55+TPDDL_EOD!AB55</f>
        <v>10.09</v>
      </c>
      <c r="N55">
        <f t="shared" si="0"/>
        <v>32.19</v>
      </c>
      <c r="O55" s="113">
        <f t="shared" si="1"/>
        <v>0.41000000000000369</v>
      </c>
      <c r="P55">
        <v>13.013668841255049</v>
      </c>
      <c r="Q55">
        <v>7.4334886610748683</v>
      </c>
      <c r="R55">
        <v>0</v>
      </c>
      <c r="S55">
        <v>1.9343274308791552</v>
      </c>
      <c r="T55">
        <v>10.21851506679093</v>
      </c>
      <c r="U55" s="115">
        <f t="shared" si="2"/>
        <v>32.6</v>
      </c>
      <c r="V55" s="113">
        <f t="shared" si="3"/>
        <v>0</v>
      </c>
      <c r="X55" s="118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32.6</v>
      </c>
      <c r="E56">
        <f>GT!N56</f>
        <v>0</v>
      </c>
      <c r="F56">
        <f t="shared" si="4"/>
        <v>80</v>
      </c>
      <c r="G56">
        <f t="shared" si="5"/>
        <v>32.6</v>
      </c>
      <c r="H56" s="113"/>
      <c r="I56">
        <f>BRPL_EOD!AA56+BRPL_EOD!AB56</f>
        <v>12.85</v>
      </c>
      <c r="J56">
        <f>BYPL_EOD!AA56+BYPL_EOD!AB56</f>
        <v>7.34</v>
      </c>
      <c r="K56">
        <f>MES_EOD!AA56+MES_EOD!AB56</f>
        <v>0</v>
      </c>
      <c r="L56">
        <f>NDMC_EOD!AA56+NDMC_EOD!AB56</f>
        <v>1.91</v>
      </c>
      <c r="M56">
        <f>TPDDL_EOD!AA56+TPDDL_EOD!AB56</f>
        <v>10.09</v>
      </c>
      <c r="N56">
        <f t="shared" si="0"/>
        <v>32.19</v>
      </c>
      <c r="O56" s="113">
        <f t="shared" si="1"/>
        <v>0.41000000000000369</v>
      </c>
      <c r="P56">
        <v>13.013668841255049</v>
      </c>
      <c r="Q56">
        <v>7.4334886610748683</v>
      </c>
      <c r="R56">
        <v>0</v>
      </c>
      <c r="S56">
        <v>1.9343274308791552</v>
      </c>
      <c r="T56">
        <v>10.21851506679093</v>
      </c>
      <c r="U56" s="115">
        <f t="shared" si="2"/>
        <v>32.6</v>
      </c>
      <c r="V56" s="113">
        <f t="shared" si="3"/>
        <v>0</v>
      </c>
      <c r="X56" s="118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31.79</v>
      </c>
      <c r="E57">
        <f>GT!N57</f>
        <v>0</v>
      </c>
      <c r="F57">
        <f t="shared" si="4"/>
        <v>80</v>
      </c>
      <c r="G57">
        <f t="shared" si="5"/>
        <v>31.79</v>
      </c>
      <c r="H57" s="113"/>
      <c r="I57">
        <f>BRPL_EOD!AA57+BRPL_EOD!AB57</f>
        <v>12.85</v>
      </c>
      <c r="J57">
        <f>BYPL_EOD!AA57+BYPL_EOD!AB57</f>
        <v>7.34</v>
      </c>
      <c r="K57">
        <f>MES_EOD!AA57+MES_EOD!AB57</f>
        <v>0</v>
      </c>
      <c r="L57">
        <f>NDMC_EOD!AA57+NDMC_EOD!AB57</f>
        <v>1.91</v>
      </c>
      <c r="M57">
        <f>TPDDL_EOD!AA57+TPDDL_EOD!AB57</f>
        <v>10.09</v>
      </c>
      <c r="N57">
        <f t="shared" si="0"/>
        <v>32.19</v>
      </c>
      <c r="O57" s="113">
        <f t="shared" si="1"/>
        <v>-0.39999999999999858</v>
      </c>
      <c r="P57">
        <v>12.690323081702392</v>
      </c>
      <c r="Q57">
        <v>7.2487915501708606</v>
      </c>
      <c r="R57">
        <v>0</v>
      </c>
      <c r="S57">
        <v>1.8862659210935073</v>
      </c>
      <c r="T57">
        <v>9.9646194470332397</v>
      </c>
      <c r="U57" s="115">
        <f t="shared" si="2"/>
        <v>31.79</v>
      </c>
      <c r="V57" s="113">
        <f t="shared" si="3"/>
        <v>0</v>
      </c>
      <c r="X57" s="118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31.79</v>
      </c>
      <c r="E58">
        <f>GT!N58</f>
        <v>0</v>
      </c>
      <c r="F58">
        <f t="shared" si="4"/>
        <v>80</v>
      </c>
      <c r="G58">
        <f t="shared" si="5"/>
        <v>31.79</v>
      </c>
      <c r="H58" s="113"/>
      <c r="I58">
        <f>BRPL_EOD!AA58+BRPL_EOD!AB58</f>
        <v>12.85</v>
      </c>
      <c r="J58">
        <f>BYPL_EOD!AA58+BYPL_EOD!AB58</f>
        <v>7.34</v>
      </c>
      <c r="K58">
        <f>MES_EOD!AA58+MES_EOD!AB58</f>
        <v>0</v>
      </c>
      <c r="L58">
        <f>NDMC_EOD!AA58+NDMC_EOD!AB58</f>
        <v>1.91</v>
      </c>
      <c r="M58">
        <f>TPDDL_EOD!AA58+TPDDL_EOD!AB58</f>
        <v>10.09</v>
      </c>
      <c r="N58">
        <f t="shared" si="0"/>
        <v>32.19</v>
      </c>
      <c r="O58" s="113">
        <f t="shared" si="1"/>
        <v>-0.39999999999999858</v>
      </c>
      <c r="P58">
        <v>12.690323081702392</v>
      </c>
      <c r="Q58">
        <v>7.2487915501708606</v>
      </c>
      <c r="R58">
        <v>0</v>
      </c>
      <c r="S58">
        <v>1.8862659210935073</v>
      </c>
      <c r="T58">
        <v>9.9646194470332397</v>
      </c>
      <c r="U58" s="115">
        <f t="shared" si="2"/>
        <v>31.79</v>
      </c>
      <c r="V58" s="113">
        <f t="shared" si="3"/>
        <v>0</v>
      </c>
      <c r="X58" s="118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32.6</v>
      </c>
      <c r="E59">
        <f>GT!N59</f>
        <v>0</v>
      </c>
      <c r="F59">
        <f t="shared" si="4"/>
        <v>80</v>
      </c>
      <c r="G59">
        <f t="shared" si="5"/>
        <v>32.6</v>
      </c>
      <c r="H59" s="113"/>
      <c r="I59">
        <f>BRPL_EOD!AA59+BRPL_EOD!AB59</f>
        <v>12.85</v>
      </c>
      <c r="J59">
        <f>BYPL_EOD!AA59+BYPL_EOD!AB59</f>
        <v>7.34</v>
      </c>
      <c r="K59">
        <f>MES_EOD!AA59+MES_EOD!AB59</f>
        <v>0</v>
      </c>
      <c r="L59">
        <f>NDMC_EOD!AA59+NDMC_EOD!AB59</f>
        <v>1.91</v>
      </c>
      <c r="M59">
        <f>TPDDL_EOD!AA59+TPDDL_EOD!AB59</f>
        <v>10.09</v>
      </c>
      <c r="N59">
        <f t="shared" si="0"/>
        <v>32.19</v>
      </c>
      <c r="O59" s="113">
        <f t="shared" si="1"/>
        <v>0.41000000000000369</v>
      </c>
      <c r="P59">
        <v>13.013668841255049</v>
      </c>
      <c r="Q59">
        <v>7.4334886610748683</v>
      </c>
      <c r="R59">
        <v>0</v>
      </c>
      <c r="S59">
        <v>1.9343274308791552</v>
      </c>
      <c r="T59">
        <v>10.21851506679093</v>
      </c>
      <c r="U59" s="115">
        <f t="shared" si="2"/>
        <v>32.6</v>
      </c>
      <c r="V59" s="113">
        <f t="shared" si="3"/>
        <v>0</v>
      </c>
      <c r="X59" s="118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32.6</v>
      </c>
      <c r="E60">
        <f>GT!N60</f>
        <v>0</v>
      </c>
      <c r="F60">
        <f t="shared" si="4"/>
        <v>80</v>
      </c>
      <c r="G60">
        <f t="shared" si="5"/>
        <v>32.6</v>
      </c>
      <c r="H60" s="113"/>
      <c r="I60">
        <f>BRPL_EOD!AA60+BRPL_EOD!AB60</f>
        <v>12.85</v>
      </c>
      <c r="J60">
        <f>BYPL_EOD!AA60+BYPL_EOD!AB60</f>
        <v>7.34</v>
      </c>
      <c r="K60">
        <f>MES_EOD!AA60+MES_EOD!AB60</f>
        <v>0</v>
      </c>
      <c r="L60">
        <f>NDMC_EOD!AA60+NDMC_EOD!AB60</f>
        <v>1.91</v>
      </c>
      <c r="M60">
        <f>TPDDL_EOD!AA60+TPDDL_EOD!AB60</f>
        <v>10.09</v>
      </c>
      <c r="N60">
        <f t="shared" si="0"/>
        <v>32.19</v>
      </c>
      <c r="O60" s="113">
        <f t="shared" si="1"/>
        <v>0.41000000000000369</v>
      </c>
      <c r="P60">
        <v>13.013668841255049</v>
      </c>
      <c r="Q60">
        <v>7.4334886610748683</v>
      </c>
      <c r="R60">
        <v>0</v>
      </c>
      <c r="S60">
        <v>1.9343274308791552</v>
      </c>
      <c r="T60">
        <v>10.21851506679093</v>
      </c>
      <c r="U60" s="115">
        <f t="shared" si="2"/>
        <v>32.6</v>
      </c>
      <c r="V60" s="113">
        <f t="shared" si="3"/>
        <v>0</v>
      </c>
      <c r="X60" s="118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32.6</v>
      </c>
      <c r="E61">
        <f>GT!N61</f>
        <v>0</v>
      </c>
      <c r="F61">
        <f t="shared" si="4"/>
        <v>80</v>
      </c>
      <c r="G61">
        <f t="shared" si="5"/>
        <v>32.6</v>
      </c>
      <c r="H61" s="113"/>
      <c r="I61">
        <f>BRPL_EOD!AA61+BRPL_EOD!AB61</f>
        <v>12.85</v>
      </c>
      <c r="J61">
        <f>BYPL_EOD!AA61+BYPL_EOD!AB61</f>
        <v>7.34</v>
      </c>
      <c r="K61">
        <f>MES_EOD!AA61+MES_EOD!AB61</f>
        <v>0</v>
      </c>
      <c r="L61">
        <f>NDMC_EOD!AA61+NDMC_EOD!AB61</f>
        <v>1.91</v>
      </c>
      <c r="M61">
        <f>TPDDL_EOD!AA61+TPDDL_EOD!AB61</f>
        <v>10.09</v>
      </c>
      <c r="N61">
        <f t="shared" si="0"/>
        <v>32.19</v>
      </c>
      <c r="O61" s="113">
        <f t="shared" si="1"/>
        <v>0.41000000000000369</v>
      </c>
      <c r="P61">
        <v>13.013668841255049</v>
      </c>
      <c r="Q61">
        <v>7.4334886610748683</v>
      </c>
      <c r="R61">
        <v>0</v>
      </c>
      <c r="S61">
        <v>1.9343274308791552</v>
      </c>
      <c r="T61">
        <v>10.21851506679093</v>
      </c>
      <c r="U61" s="115">
        <f t="shared" si="2"/>
        <v>32.6</v>
      </c>
      <c r="V61" s="113">
        <f t="shared" si="3"/>
        <v>0</v>
      </c>
      <c r="X61" s="118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32.6</v>
      </c>
      <c r="E62">
        <f>GT!N62</f>
        <v>0</v>
      </c>
      <c r="F62">
        <f t="shared" si="4"/>
        <v>80</v>
      </c>
      <c r="G62">
        <f t="shared" si="5"/>
        <v>32.6</v>
      </c>
      <c r="H62" s="113"/>
      <c r="I62">
        <f>BRPL_EOD!AA62+BRPL_EOD!AB62</f>
        <v>12.85</v>
      </c>
      <c r="J62">
        <f>BYPL_EOD!AA62+BYPL_EOD!AB62</f>
        <v>7.34</v>
      </c>
      <c r="K62">
        <f>MES_EOD!AA62+MES_EOD!AB62</f>
        <v>0</v>
      </c>
      <c r="L62">
        <f>NDMC_EOD!AA62+NDMC_EOD!AB62</f>
        <v>1.91</v>
      </c>
      <c r="M62">
        <f>TPDDL_EOD!AA62+TPDDL_EOD!AB62</f>
        <v>10.09</v>
      </c>
      <c r="N62">
        <f t="shared" si="0"/>
        <v>32.19</v>
      </c>
      <c r="O62" s="113">
        <f t="shared" si="1"/>
        <v>0.41000000000000369</v>
      </c>
      <c r="P62">
        <v>13.013668841255049</v>
      </c>
      <c r="Q62">
        <v>7.4334886610748683</v>
      </c>
      <c r="R62">
        <v>0</v>
      </c>
      <c r="S62">
        <v>1.9343274308791552</v>
      </c>
      <c r="T62">
        <v>10.21851506679093</v>
      </c>
      <c r="U62" s="115">
        <f t="shared" si="2"/>
        <v>32.6</v>
      </c>
      <c r="V62" s="113">
        <f t="shared" si="3"/>
        <v>0</v>
      </c>
      <c r="X62" s="118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32.6</v>
      </c>
      <c r="E63">
        <f>GT!N63</f>
        <v>0</v>
      </c>
      <c r="F63">
        <f t="shared" si="4"/>
        <v>80</v>
      </c>
      <c r="G63">
        <f t="shared" si="5"/>
        <v>32.6</v>
      </c>
      <c r="H63" s="113"/>
      <c r="I63">
        <f>BRPL_EOD!AA63+BRPL_EOD!AB63</f>
        <v>12.85</v>
      </c>
      <c r="J63">
        <f>BYPL_EOD!AA63+BYPL_EOD!AB63</f>
        <v>7.34</v>
      </c>
      <c r="K63">
        <f>MES_EOD!AA63+MES_EOD!AB63</f>
        <v>0</v>
      </c>
      <c r="L63">
        <f>NDMC_EOD!AA63+NDMC_EOD!AB63</f>
        <v>1.91</v>
      </c>
      <c r="M63">
        <f>TPDDL_EOD!AA63+TPDDL_EOD!AB63</f>
        <v>10.09</v>
      </c>
      <c r="N63">
        <f t="shared" si="0"/>
        <v>32.19</v>
      </c>
      <c r="O63" s="113">
        <f t="shared" si="1"/>
        <v>0.41000000000000369</v>
      </c>
      <c r="P63">
        <v>13.013668841255049</v>
      </c>
      <c r="Q63">
        <v>7.4334886610748683</v>
      </c>
      <c r="R63">
        <v>0</v>
      </c>
      <c r="S63">
        <v>1.9343274308791552</v>
      </c>
      <c r="T63">
        <v>10.21851506679093</v>
      </c>
      <c r="U63" s="115">
        <f t="shared" si="2"/>
        <v>32.6</v>
      </c>
      <c r="V63" s="113">
        <f t="shared" si="3"/>
        <v>0</v>
      </c>
      <c r="X63" s="118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32.6</v>
      </c>
      <c r="E64">
        <f>GT!N64</f>
        <v>0</v>
      </c>
      <c r="F64">
        <f t="shared" si="4"/>
        <v>80</v>
      </c>
      <c r="G64">
        <f t="shared" si="5"/>
        <v>32.6</v>
      </c>
      <c r="H64" s="113"/>
      <c r="I64">
        <f>BRPL_EOD!AA64+BRPL_EOD!AB64</f>
        <v>12.85</v>
      </c>
      <c r="J64">
        <f>BYPL_EOD!AA64+BYPL_EOD!AB64</f>
        <v>7.34</v>
      </c>
      <c r="K64">
        <f>MES_EOD!AA64+MES_EOD!AB64</f>
        <v>0</v>
      </c>
      <c r="L64">
        <f>NDMC_EOD!AA64+NDMC_EOD!AB64</f>
        <v>1.91</v>
      </c>
      <c r="M64">
        <f>TPDDL_EOD!AA64+TPDDL_EOD!AB64</f>
        <v>10.09</v>
      </c>
      <c r="N64">
        <f t="shared" si="0"/>
        <v>32.19</v>
      </c>
      <c r="O64" s="113">
        <f t="shared" si="1"/>
        <v>0.41000000000000369</v>
      </c>
      <c r="P64">
        <v>13.013668841255049</v>
      </c>
      <c r="Q64">
        <v>7.4334886610748683</v>
      </c>
      <c r="R64">
        <v>0</v>
      </c>
      <c r="S64">
        <v>1.9343274308791552</v>
      </c>
      <c r="T64">
        <v>10.21851506679093</v>
      </c>
      <c r="U64" s="115">
        <f t="shared" si="2"/>
        <v>32.6</v>
      </c>
      <c r="V64" s="113">
        <f t="shared" si="3"/>
        <v>0</v>
      </c>
      <c r="X64" s="118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32.6</v>
      </c>
      <c r="E65">
        <f>GT!N65</f>
        <v>0</v>
      </c>
      <c r="F65">
        <f t="shared" si="4"/>
        <v>80</v>
      </c>
      <c r="G65">
        <f t="shared" si="5"/>
        <v>32.6</v>
      </c>
      <c r="H65" s="113"/>
      <c r="I65">
        <f>BRPL_EOD!AA65+BRPL_EOD!AB65</f>
        <v>12.85</v>
      </c>
      <c r="J65">
        <f>BYPL_EOD!AA65+BYPL_EOD!AB65</f>
        <v>7.34</v>
      </c>
      <c r="K65">
        <f>MES_EOD!AA65+MES_EOD!AB65</f>
        <v>0</v>
      </c>
      <c r="L65">
        <f>NDMC_EOD!AA65+NDMC_EOD!AB65</f>
        <v>1.91</v>
      </c>
      <c r="M65">
        <f>TPDDL_EOD!AA65+TPDDL_EOD!AB65</f>
        <v>10.09</v>
      </c>
      <c r="N65">
        <f t="shared" si="0"/>
        <v>32.19</v>
      </c>
      <c r="O65" s="113">
        <f t="shared" si="1"/>
        <v>0.41000000000000369</v>
      </c>
      <c r="P65">
        <v>13.013668841255049</v>
      </c>
      <c r="Q65">
        <v>7.4334886610748683</v>
      </c>
      <c r="R65">
        <v>0</v>
      </c>
      <c r="S65">
        <v>1.9343274308791552</v>
      </c>
      <c r="T65">
        <v>10.21851506679093</v>
      </c>
      <c r="U65" s="115">
        <f t="shared" si="2"/>
        <v>32.6</v>
      </c>
      <c r="V65" s="113">
        <f t="shared" si="3"/>
        <v>0</v>
      </c>
      <c r="X65" s="118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32.6</v>
      </c>
      <c r="E66">
        <f>GT!N66</f>
        <v>0</v>
      </c>
      <c r="F66">
        <f t="shared" si="4"/>
        <v>80</v>
      </c>
      <c r="G66">
        <f t="shared" si="5"/>
        <v>32.6</v>
      </c>
      <c r="H66" s="113"/>
      <c r="I66">
        <f>BRPL_EOD!AA66+BRPL_EOD!AB66</f>
        <v>12.85</v>
      </c>
      <c r="J66">
        <f>BYPL_EOD!AA66+BYPL_EOD!AB66</f>
        <v>7.34</v>
      </c>
      <c r="K66">
        <f>MES_EOD!AA66+MES_EOD!AB66</f>
        <v>0</v>
      </c>
      <c r="L66">
        <f>NDMC_EOD!AA66+NDMC_EOD!AB66</f>
        <v>1.91</v>
      </c>
      <c r="M66">
        <f>TPDDL_EOD!AA66+TPDDL_EOD!AB66</f>
        <v>10.09</v>
      </c>
      <c r="N66">
        <f t="shared" si="0"/>
        <v>32.19</v>
      </c>
      <c r="O66" s="113">
        <f t="shared" si="1"/>
        <v>0.41000000000000369</v>
      </c>
      <c r="P66">
        <v>13.013668841255049</v>
      </c>
      <c r="Q66">
        <v>7.4334886610748683</v>
      </c>
      <c r="R66">
        <v>0</v>
      </c>
      <c r="S66">
        <v>1.9343274308791552</v>
      </c>
      <c r="T66">
        <v>10.21851506679093</v>
      </c>
      <c r="U66" s="115">
        <f t="shared" si="2"/>
        <v>32.6</v>
      </c>
      <c r="V66" s="113">
        <f t="shared" si="3"/>
        <v>0</v>
      </c>
      <c r="X66" s="118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32.6</v>
      </c>
      <c r="E67">
        <f>GT!N67</f>
        <v>0</v>
      </c>
      <c r="F67">
        <f t="shared" si="4"/>
        <v>80</v>
      </c>
      <c r="G67">
        <f t="shared" si="5"/>
        <v>32.6</v>
      </c>
      <c r="H67" s="113"/>
      <c r="I67">
        <f>BRPL_EOD!AA67+BRPL_EOD!AB67</f>
        <v>12.85</v>
      </c>
      <c r="J67">
        <f>BYPL_EOD!AA67+BYPL_EOD!AB67</f>
        <v>7.34</v>
      </c>
      <c r="K67">
        <f>MES_EOD!AA67+MES_EOD!AB67</f>
        <v>0</v>
      </c>
      <c r="L67">
        <f>NDMC_EOD!AA67+NDMC_EOD!AB67</f>
        <v>1.91</v>
      </c>
      <c r="M67">
        <f>TPDDL_EOD!AA67+TPDDL_EOD!AB67</f>
        <v>10.09</v>
      </c>
      <c r="N67">
        <f t="shared" ref="N67:N98" si="6">SUM(I67:M67)</f>
        <v>32.19</v>
      </c>
      <c r="O67" s="113">
        <f t="shared" ref="O67:O98" si="7">G67-N67</f>
        <v>0.41000000000000369</v>
      </c>
      <c r="P67">
        <v>13.013668841255049</v>
      </c>
      <c r="Q67">
        <v>7.4334886610748683</v>
      </c>
      <c r="R67">
        <v>0</v>
      </c>
      <c r="S67">
        <v>1.9343274308791552</v>
      </c>
      <c r="T67">
        <v>10.21851506679093</v>
      </c>
      <c r="U67" s="115">
        <f t="shared" ref="U67:U98" si="8">SUM(P67:T67)</f>
        <v>32.6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32.6</v>
      </c>
      <c r="E68">
        <f>GT!N68</f>
        <v>0</v>
      </c>
      <c r="F68">
        <f t="shared" ref="F68:F98" si="10">B68+C68</f>
        <v>80</v>
      </c>
      <c r="G68">
        <f t="shared" ref="G68:G98" si="11">D68+E68-X68</f>
        <v>32.6</v>
      </c>
      <c r="H68" s="113"/>
      <c r="I68">
        <f>BRPL_EOD!AA68+BRPL_EOD!AB68</f>
        <v>12.85</v>
      </c>
      <c r="J68">
        <f>BYPL_EOD!AA68+BYPL_EOD!AB68</f>
        <v>7.34</v>
      </c>
      <c r="K68">
        <f>MES_EOD!AA68+MES_EOD!AB68</f>
        <v>0</v>
      </c>
      <c r="L68">
        <f>NDMC_EOD!AA68+NDMC_EOD!AB68</f>
        <v>1.91</v>
      </c>
      <c r="M68">
        <f>TPDDL_EOD!AA68+TPDDL_EOD!AB68</f>
        <v>10.09</v>
      </c>
      <c r="N68">
        <f t="shared" si="6"/>
        <v>32.19</v>
      </c>
      <c r="O68" s="113">
        <f t="shared" si="7"/>
        <v>0.41000000000000369</v>
      </c>
      <c r="P68">
        <v>13.013668841255049</v>
      </c>
      <c r="Q68">
        <v>7.4334886610748683</v>
      </c>
      <c r="R68">
        <v>0</v>
      </c>
      <c r="S68">
        <v>1.9343274308791552</v>
      </c>
      <c r="T68">
        <v>10.21851506679093</v>
      </c>
      <c r="U68" s="115">
        <f t="shared" si="8"/>
        <v>32.6</v>
      </c>
      <c r="V68" s="113">
        <f t="shared" si="9"/>
        <v>0</v>
      </c>
      <c r="X68" s="118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32.6</v>
      </c>
      <c r="E69">
        <f>GT!N69</f>
        <v>0</v>
      </c>
      <c r="F69">
        <f t="shared" si="10"/>
        <v>80</v>
      </c>
      <c r="G69">
        <f t="shared" si="11"/>
        <v>32.6</v>
      </c>
      <c r="H69" s="113"/>
      <c r="I69">
        <f>BRPL_EOD!AA69+BRPL_EOD!AB69</f>
        <v>12.85</v>
      </c>
      <c r="J69">
        <f>BYPL_EOD!AA69+BYPL_EOD!AB69</f>
        <v>7.34</v>
      </c>
      <c r="K69">
        <f>MES_EOD!AA69+MES_EOD!AB69</f>
        <v>0</v>
      </c>
      <c r="L69">
        <f>NDMC_EOD!AA69+NDMC_EOD!AB69</f>
        <v>1.91</v>
      </c>
      <c r="M69">
        <f>TPDDL_EOD!AA69+TPDDL_EOD!AB69</f>
        <v>10.09</v>
      </c>
      <c r="N69">
        <f t="shared" si="6"/>
        <v>32.19</v>
      </c>
      <c r="O69" s="113">
        <f t="shared" si="7"/>
        <v>0.41000000000000369</v>
      </c>
      <c r="P69">
        <v>13.013668841255049</v>
      </c>
      <c r="Q69">
        <v>7.4334886610748683</v>
      </c>
      <c r="R69">
        <v>0</v>
      </c>
      <c r="S69">
        <v>1.9343274308791552</v>
      </c>
      <c r="T69">
        <v>10.21851506679093</v>
      </c>
      <c r="U69" s="115">
        <f t="shared" si="8"/>
        <v>32.6</v>
      </c>
      <c r="V69" s="113">
        <f t="shared" si="9"/>
        <v>0</v>
      </c>
      <c r="X69" s="118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80</v>
      </c>
      <c r="G70">
        <f t="shared" si="11"/>
        <v>33.6</v>
      </c>
      <c r="H70" s="113"/>
      <c r="I70">
        <f>BRPL_EOD!AA70+BRPL_EOD!AB70</f>
        <v>13.23</v>
      </c>
      <c r="J70">
        <f>BYPL_EOD!AA70+BYPL_EOD!AB70</f>
        <v>7.56</v>
      </c>
      <c r="K70">
        <f>MES_EOD!AA70+MES_EOD!AB70</f>
        <v>0</v>
      </c>
      <c r="L70">
        <f>NDMC_EOD!AA70+NDMC_EOD!AB70</f>
        <v>1.97</v>
      </c>
      <c r="M70">
        <f>TPDDL_EOD!AA70+TPDDL_EOD!AB70</f>
        <v>10.4</v>
      </c>
      <c r="N70">
        <f t="shared" si="6"/>
        <v>33.159999999999997</v>
      </c>
      <c r="O70" s="113">
        <f t="shared" si="7"/>
        <v>0.44000000000000483</v>
      </c>
      <c r="P70">
        <v>13.405548854041015</v>
      </c>
      <c r="Q70">
        <v>7.6603136308805801</v>
      </c>
      <c r="R70">
        <v>0</v>
      </c>
      <c r="S70">
        <v>1.9961399276236431</v>
      </c>
      <c r="T70">
        <v>10.537997587454766</v>
      </c>
      <c r="U70" s="115">
        <f t="shared" si="8"/>
        <v>33.600000000000009</v>
      </c>
      <c r="V70" s="113">
        <f t="shared" si="9"/>
        <v>0</v>
      </c>
      <c r="X70" s="118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80</v>
      </c>
      <c r="G71">
        <f t="shared" si="11"/>
        <v>33.6</v>
      </c>
      <c r="H71" s="113"/>
      <c r="I71">
        <f>BRPL_EOD!AA71+BRPL_EOD!AB71</f>
        <v>13.23</v>
      </c>
      <c r="J71">
        <f>BYPL_EOD!AA71+BYPL_EOD!AB71</f>
        <v>7.56</v>
      </c>
      <c r="K71">
        <f>MES_EOD!AA71+MES_EOD!AB71</f>
        <v>0</v>
      </c>
      <c r="L71">
        <f>NDMC_EOD!AA71+NDMC_EOD!AB71</f>
        <v>1.97</v>
      </c>
      <c r="M71">
        <f>TPDDL_EOD!AA71+TPDDL_EOD!AB71</f>
        <v>10.4</v>
      </c>
      <c r="N71">
        <f t="shared" si="6"/>
        <v>33.159999999999997</v>
      </c>
      <c r="O71" s="113">
        <f t="shared" si="7"/>
        <v>0.44000000000000483</v>
      </c>
      <c r="P71">
        <v>13.405548854041015</v>
      </c>
      <c r="Q71">
        <v>7.6603136308805801</v>
      </c>
      <c r="R71">
        <v>0</v>
      </c>
      <c r="S71">
        <v>1.9961399276236431</v>
      </c>
      <c r="T71">
        <v>10.537997587454766</v>
      </c>
      <c r="U71" s="115">
        <f t="shared" si="8"/>
        <v>33.600000000000009</v>
      </c>
      <c r="V71" s="113">
        <f t="shared" si="9"/>
        <v>0</v>
      </c>
      <c r="X71" s="118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33.6</v>
      </c>
      <c r="E72">
        <f>GT!N72</f>
        <v>0</v>
      </c>
      <c r="F72">
        <f t="shared" si="10"/>
        <v>80</v>
      </c>
      <c r="G72">
        <f t="shared" si="11"/>
        <v>33.6</v>
      </c>
      <c r="H72" s="113"/>
      <c r="I72">
        <f>BRPL_EOD!AA72+BRPL_EOD!AB72</f>
        <v>13.23</v>
      </c>
      <c r="J72">
        <f>BYPL_EOD!AA72+BYPL_EOD!AB72</f>
        <v>7.56</v>
      </c>
      <c r="K72">
        <f>MES_EOD!AA72+MES_EOD!AB72</f>
        <v>0</v>
      </c>
      <c r="L72">
        <f>NDMC_EOD!AA72+NDMC_EOD!AB72</f>
        <v>1.97</v>
      </c>
      <c r="M72">
        <f>TPDDL_EOD!AA72+TPDDL_EOD!AB72</f>
        <v>10.4</v>
      </c>
      <c r="N72">
        <f t="shared" si="6"/>
        <v>33.159999999999997</v>
      </c>
      <c r="O72" s="113">
        <f t="shared" si="7"/>
        <v>0.44000000000000483</v>
      </c>
      <c r="P72">
        <v>13.405548854041015</v>
      </c>
      <c r="Q72">
        <v>7.6603136308805801</v>
      </c>
      <c r="R72">
        <v>0</v>
      </c>
      <c r="S72">
        <v>1.9961399276236431</v>
      </c>
      <c r="T72">
        <v>10.537997587454766</v>
      </c>
      <c r="U72" s="115">
        <f t="shared" si="8"/>
        <v>33.600000000000009</v>
      </c>
      <c r="V72" s="113">
        <f t="shared" si="9"/>
        <v>0</v>
      </c>
      <c r="X72" s="118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33.6</v>
      </c>
      <c r="E73">
        <f>GT!N73</f>
        <v>0</v>
      </c>
      <c r="F73">
        <f t="shared" si="10"/>
        <v>80</v>
      </c>
      <c r="G73">
        <f t="shared" si="11"/>
        <v>33.6</v>
      </c>
      <c r="H73" s="113"/>
      <c r="I73">
        <f>BRPL_EOD!AA73+BRPL_EOD!AB73</f>
        <v>13.23</v>
      </c>
      <c r="J73">
        <f>BYPL_EOD!AA73+BYPL_EOD!AB73</f>
        <v>7.56</v>
      </c>
      <c r="K73">
        <f>MES_EOD!AA73+MES_EOD!AB73</f>
        <v>0</v>
      </c>
      <c r="L73">
        <f>NDMC_EOD!AA73+NDMC_EOD!AB73</f>
        <v>1.97</v>
      </c>
      <c r="M73">
        <f>TPDDL_EOD!AA73+TPDDL_EOD!AB73</f>
        <v>10.4</v>
      </c>
      <c r="N73">
        <f t="shared" si="6"/>
        <v>33.159999999999997</v>
      </c>
      <c r="O73" s="113">
        <f t="shared" si="7"/>
        <v>0.44000000000000483</v>
      </c>
      <c r="P73">
        <v>13.405548854041015</v>
      </c>
      <c r="Q73">
        <v>7.6603136308805801</v>
      </c>
      <c r="R73">
        <v>0</v>
      </c>
      <c r="S73">
        <v>1.9961399276236431</v>
      </c>
      <c r="T73">
        <v>10.537997587454766</v>
      </c>
      <c r="U73" s="115">
        <f t="shared" si="8"/>
        <v>33.600000000000009</v>
      </c>
      <c r="V73" s="113">
        <f t="shared" si="9"/>
        <v>0</v>
      </c>
      <c r="X73" s="118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33.6</v>
      </c>
      <c r="E74">
        <f>GT!N74</f>
        <v>0</v>
      </c>
      <c r="F74">
        <f t="shared" si="10"/>
        <v>80</v>
      </c>
      <c r="G74">
        <f t="shared" si="11"/>
        <v>33.6</v>
      </c>
      <c r="H74" s="113"/>
      <c r="I74">
        <f>BRPL_EOD!AA74+BRPL_EOD!AB74</f>
        <v>13.23</v>
      </c>
      <c r="J74">
        <f>BYPL_EOD!AA74+BYPL_EOD!AB74</f>
        <v>7.56</v>
      </c>
      <c r="K74">
        <f>MES_EOD!AA74+MES_EOD!AB74</f>
        <v>0</v>
      </c>
      <c r="L74">
        <f>NDMC_EOD!AA74+NDMC_EOD!AB74</f>
        <v>1.97</v>
      </c>
      <c r="M74">
        <f>TPDDL_EOD!AA74+TPDDL_EOD!AB74</f>
        <v>10.4</v>
      </c>
      <c r="N74">
        <f t="shared" si="6"/>
        <v>33.159999999999997</v>
      </c>
      <c r="O74" s="113">
        <f t="shared" si="7"/>
        <v>0.44000000000000483</v>
      </c>
      <c r="P74">
        <v>13.405548854041015</v>
      </c>
      <c r="Q74">
        <v>7.6603136308805801</v>
      </c>
      <c r="R74">
        <v>0</v>
      </c>
      <c r="S74">
        <v>1.9961399276236431</v>
      </c>
      <c r="T74">
        <v>10.537997587454766</v>
      </c>
      <c r="U74" s="115">
        <f t="shared" si="8"/>
        <v>33.600000000000009</v>
      </c>
      <c r="V74" s="113">
        <f t="shared" si="9"/>
        <v>0</v>
      </c>
      <c r="X74" s="118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80</v>
      </c>
      <c r="G75">
        <f t="shared" si="11"/>
        <v>33.6</v>
      </c>
      <c r="H75" s="113"/>
      <c r="I75">
        <f>BRPL_EOD!AA75+BRPL_EOD!AB75</f>
        <v>13.23</v>
      </c>
      <c r="J75">
        <f>BYPL_EOD!AA75+BYPL_EOD!AB75</f>
        <v>7.56</v>
      </c>
      <c r="K75">
        <f>MES_EOD!AA75+MES_EOD!AB75</f>
        <v>0</v>
      </c>
      <c r="L75">
        <f>NDMC_EOD!AA75+NDMC_EOD!AB75</f>
        <v>1.97</v>
      </c>
      <c r="M75">
        <f>TPDDL_EOD!AA75+TPDDL_EOD!AB75</f>
        <v>10.4</v>
      </c>
      <c r="N75">
        <f t="shared" si="6"/>
        <v>33.159999999999997</v>
      </c>
      <c r="O75" s="113">
        <f t="shared" si="7"/>
        <v>0.44000000000000483</v>
      </c>
      <c r="P75">
        <v>13.405548854041015</v>
      </c>
      <c r="Q75">
        <v>7.6603136308805801</v>
      </c>
      <c r="R75">
        <v>0</v>
      </c>
      <c r="S75">
        <v>1.9961399276236431</v>
      </c>
      <c r="T75">
        <v>10.537997587454766</v>
      </c>
      <c r="U75" s="115">
        <f t="shared" si="8"/>
        <v>33.600000000000009</v>
      </c>
      <c r="V75" s="113">
        <f t="shared" si="9"/>
        <v>0</v>
      </c>
      <c r="X75" s="118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80</v>
      </c>
      <c r="G76">
        <f t="shared" si="11"/>
        <v>33.6</v>
      </c>
      <c r="H76" s="113"/>
      <c r="I76">
        <f>BRPL_EOD!AA76+BRPL_EOD!AB76</f>
        <v>13.23</v>
      </c>
      <c r="J76">
        <f>BYPL_EOD!AA76+BYPL_EOD!AB76</f>
        <v>7.56</v>
      </c>
      <c r="K76">
        <f>MES_EOD!AA76+MES_EOD!AB76</f>
        <v>0</v>
      </c>
      <c r="L76">
        <f>NDMC_EOD!AA76+NDMC_EOD!AB76</f>
        <v>1.97</v>
      </c>
      <c r="M76">
        <f>TPDDL_EOD!AA76+TPDDL_EOD!AB76</f>
        <v>10.4</v>
      </c>
      <c r="N76">
        <f t="shared" si="6"/>
        <v>33.159999999999997</v>
      </c>
      <c r="O76" s="113">
        <f t="shared" si="7"/>
        <v>0.44000000000000483</v>
      </c>
      <c r="P76">
        <v>13.405548854041015</v>
      </c>
      <c r="Q76">
        <v>7.6603136308805801</v>
      </c>
      <c r="R76">
        <v>0</v>
      </c>
      <c r="S76">
        <v>1.9961399276236431</v>
      </c>
      <c r="T76">
        <v>10.537997587454766</v>
      </c>
      <c r="U76" s="115">
        <f t="shared" si="8"/>
        <v>33.600000000000009</v>
      </c>
      <c r="V76" s="113">
        <f t="shared" si="9"/>
        <v>0</v>
      </c>
      <c r="X76" s="118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80</v>
      </c>
      <c r="G77">
        <f t="shared" si="11"/>
        <v>33.6</v>
      </c>
      <c r="H77" s="113"/>
      <c r="I77">
        <f>BRPL_EOD!AA77+BRPL_EOD!AB77</f>
        <v>13.23</v>
      </c>
      <c r="J77">
        <f>BYPL_EOD!AA77+BYPL_EOD!AB77</f>
        <v>7.56</v>
      </c>
      <c r="K77">
        <f>MES_EOD!AA77+MES_EOD!AB77</f>
        <v>0</v>
      </c>
      <c r="L77">
        <f>NDMC_EOD!AA77+NDMC_EOD!AB77</f>
        <v>1.97</v>
      </c>
      <c r="M77">
        <f>TPDDL_EOD!AA77+TPDDL_EOD!AB77</f>
        <v>10.4</v>
      </c>
      <c r="N77">
        <f t="shared" si="6"/>
        <v>33.159999999999997</v>
      </c>
      <c r="O77" s="113">
        <f t="shared" si="7"/>
        <v>0.44000000000000483</v>
      </c>
      <c r="P77">
        <v>13.405548854041015</v>
      </c>
      <c r="Q77">
        <v>7.6603136308805801</v>
      </c>
      <c r="R77">
        <v>0</v>
      </c>
      <c r="S77">
        <v>1.9961399276236431</v>
      </c>
      <c r="T77">
        <v>10.537997587454766</v>
      </c>
      <c r="U77" s="115">
        <f t="shared" si="8"/>
        <v>33.600000000000009</v>
      </c>
      <c r="V77" s="113">
        <f t="shared" si="9"/>
        <v>0</v>
      </c>
      <c r="X77" s="118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80</v>
      </c>
      <c r="G78">
        <f t="shared" si="11"/>
        <v>33.6</v>
      </c>
      <c r="H78" s="113"/>
      <c r="I78">
        <f>BRPL_EOD!AA78+BRPL_EOD!AB78</f>
        <v>13.23</v>
      </c>
      <c r="J78">
        <f>BYPL_EOD!AA78+BYPL_EOD!AB78</f>
        <v>7.56</v>
      </c>
      <c r="K78">
        <f>MES_EOD!AA78+MES_EOD!AB78</f>
        <v>0</v>
      </c>
      <c r="L78">
        <f>NDMC_EOD!AA78+NDMC_EOD!AB78</f>
        <v>1.97</v>
      </c>
      <c r="M78">
        <f>TPDDL_EOD!AA78+TPDDL_EOD!AB78</f>
        <v>10.4</v>
      </c>
      <c r="N78">
        <f t="shared" si="6"/>
        <v>33.159999999999997</v>
      </c>
      <c r="O78" s="113">
        <f t="shared" si="7"/>
        <v>0.44000000000000483</v>
      </c>
      <c r="P78">
        <v>13.405548854041015</v>
      </c>
      <c r="Q78">
        <v>7.6603136308805801</v>
      </c>
      <c r="R78">
        <v>0</v>
      </c>
      <c r="S78">
        <v>1.9961399276236431</v>
      </c>
      <c r="T78">
        <v>10.537997587454766</v>
      </c>
      <c r="U78" s="115">
        <f t="shared" si="8"/>
        <v>33.600000000000009</v>
      </c>
      <c r="V78" s="113">
        <f t="shared" si="9"/>
        <v>0</v>
      </c>
      <c r="X78" s="118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80</v>
      </c>
      <c r="G79">
        <f t="shared" si="11"/>
        <v>33.6</v>
      </c>
      <c r="H79" s="113"/>
      <c r="I79">
        <f>BRPL_EOD!AA79+BRPL_EOD!AB79</f>
        <v>13.23</v>
      </c>
      <c r="J79">
        <f>BYPL_EOD!AA79+BYPL_EOD!AB79</f>
        <v>7.56</v>
      </c>
      <c r="K79">
        <f>MES_EOD!AA79+MES_EOD!AB79</f>
        <v>0</v>
      </c>
      <c r="L79">
        <f>NDMC_EOD!AA79+NDMC_EOD!AB79</f>
        <v>1.97</v>
      </c>
      <c r="M79">
        <f>TPDDL_EOD!AA79+TPDDL_EOD!AB79</f>
        <v>10.4</v>
      </c>
      <c r="N79">
        <f t="shared" si="6"/>
        <v>33.159999999999997</v>
      </c>
      <c r="O79" s="113">
        <f t="shared" si="7"/>
        <v>0.44000000000000483</v>
      </c>
      <c r="P79">
        <v>13.405548854041015</v>
      </c>
      <c r="Q79">
        <v>7.6603136308805801</v>
      </c>
      <c r="R79">
        <v>0</v>
      </c>
      <c r="S79">
        <v>1.9961399276236431</v>
      </c>
      <c r="T79">
        <v>10.537997587454766</v>
      </c>
      <c r="U79" s="115">
        <f t="shared" si="8"/>
        <v>33.600000000000009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80</v>
      </c>
      <c r="G80">
        <f t="shared" si="11"/>
        <v>33.6</v>
      </c>
      <c r="H80" s="113"/>
      <c r="I80">
        <f>BRPL_EOD!AA80+BRPL_EOD!AB80</f>
        <v>13.23</v>
      </c>
      <c r="J80">
        <f>BYPL_EOD!AA80+BYPL_EOD!AB80</f>
        <v>7.56</v>
      </c>
      <c r="K80">
        <f>MES_EOD!AA80+MES_EOD!AB80</f>
        <v>0</v>
      </c>
      <c r="L80">
        <f>NDMC_EOD!AA80+NDMC_EOD!AB80</f>
        <v>1.97</v>
      </c>
      <c r="M80">
        <f>TPDDL_EOD!AA80+TPDDL_EOD!AB80</f>
        <v>10.4</v>
      </c>
      <c r="N80">
        <f t="shared" si="6"/>
        <v>33.159999999999997</v>
      </c>
      <c r="O80" s="113">
        <f t="shared" si="7"/>
        <v>0.44000000000000483</v>
      </c>
      <c r="P80">
        <v>13.405548854041015</v>
      </c>
      <c r="Q80">
        <v>7.6603136308805801</v>
      </c>
      <c r="R80">
        <v>0</v>
      </c>
      <c r="S80">
        <v>1.9961399276236431</v>
      </c>
      <c r="T80">
        <v>10.537997587454766</v>
      </c>
      <c r="U80" s="115">
        <f t="shared" si="8"/>
        <v>33.600000000000009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80</v>
      </c>
      <c r="G81">
        <f t="shared" si="11"/>
        <v>33.6</v>
      </c>
      <c r="H81" s="113"/>
      <c r="I81">
        <f>BRPL_EOD!AA81+BRPL_EOD!AB81</f>
        <v>13.23</v>
      </c>
      <c r="J81">
        <f>BYPL_EOD!AA81+BYPL_EOD!AB81</f>
        <v>7.56</v>
      </c>
      <c r="K81">
        <f>MES_EOD!AA81+MES_EOD!AB81</f>
        <v>0</v>
      </c>
      <c r="L81">
        <f>NDMC_EOD!AA81+NDMC_EOD!AB81</f>
        <v>1.97</v>
      </c>
      <c r="M81">
        <f>TPDDL_EOD!AA81+TPDDL_EOD!AB81</f>
        <v>10.4</v>
      </c>
      <c r="N81">
        <f t="shared" si="6"/>
        <v>33.159999999999997</v>
      </c>
      <c r="O81" s="113">
        <f t="shared" si="7"/>
        <v>0.44000000000000483</v>
      </c>
      <c r="P81">
        <v>13.405548854041015</v>
      </c>
      <c r="Q81">
        <v>7.6603136308805801</v>
      </c>
      <c r="R81">
        <v>0</v>
      </c>
      <c r="S81">
        <v>1.9961399276236431</v>
      </c>
      <c r="T81">
        <v>10.537997587454766</v>
      </c>
      <c r="U81" s="115">
        <f t="shared" si="8"/>
        <v>33.600000000000009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80</v>
      </c>
      <c r="G82">
        <f t="shared" si="11"/>
        <v>34.6</v>
      </c>
      <c r="H82" s="113"/>
      <c r="I82">
        <f>BRPL_EOD!AA82+BRPL_EOD!AB82</f>
        <v>13.62</v>
      </c>
      <c r="J82">
        <f>BYPL_EOD!AA82+BYPL_EOD!AB82</f>
        <v>7.78</v>
      </c>
      <c r="K82">
        <f>MES_EOD!AA82+MES_EOD!AB82</f>
        <v>0</v>
      </c>
      <c r="L82">
        <f>NDMC_EOD!AA82+NDMC_EOD!AB82</f>
        <v>2.02</v>
      </c>
      <c r="M82">
        <f>TPDDL_EOD!AA82+TPDDL_EOD!AB82</f>
        <v>10.7</v>
      </c>
      <c r="N82">
        <f t="shared" si="6"/>
        <v>34.119999999999997</v>
      </c>
      <c r="O82" s="113">
        <f t="shared" si="7"/>
        <v>0.48000000000000398</v>
      </c>
      <c r="P82">
        <v>13.811606096131301</v>
      </c>
      <c r="Q82">
        <v>7.889449003517</v>
      </c>
      <c r="R82">
        <v>0</v>
      </c>
      <c r="S82">
        <v>2.0484173505275503</v>
      </c>
      <c r="T82">
        <v>10.85052754982415</v>
      </c>
      <c r="U82" s="115">
        <f t="shared" si="8"/>
        <v>34.6</v>
      </c>
      <c r="V82" s="113">
        <f t="shared" si="9"/>
        <v>0</v>
      </c>
      <c r="X82" s="118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80</v>
      </c>
      <c r="G83">
        <f t="shared" si="11"/>
        <v>34.6</v>
      </c>
      <c r="H83" s="113"/>
      <c r="I83">
        <f>BRPL_EOD!AA83+BRPL_EOD!AB83</f>
        <v>13.62</v>
      </c>
      <c r="J83">
        <f>BYPL_EOD!AA83+BYPL_EOD!AB83</f>
        <v>7.78</v>
      </c>
      <c r="K83">
        <f>MES_EOD!AA83+MES_EOD!AB83</f>
        <v>0</v>
      </c>
      <c r="L83">
        <f>NDMC_EOD!AA83+NDMC_EOD!AB83</f>
        <v>2.02</v>
      </c>
      <c r="M83">
        <f>TPDDL_EOD!AA83+TPDDL_EOD!AB83</f>
        <v>10.7</v>
      </c>
      <c r="N83">
        <f t="shared" si="6"/>
        <v>34.119999999999997</v>
      </c>
      <c r="O83" s="113">
        <f t="shared" si="7"/>
        <v>0.48000000000000398</v>
      </c>
      <c r="P83">
        <v>13.811606096131301</v>
      </c>
      <c r="Q83">
        <v>7.889449003517</v>
      </c>
      <c r="R83">
        <v>0</v>
      </c>
      <c r="S83">
        <v>2.0484173505275503</v>
      </c>
      <c r="T83">
        <v>10.85052754982415</v>
      </c>
      <c r="U83" s="115">
        <f t="shared" si="8"/>
        <v>34.6</v>
      </c>
      <c r="V83" s="113">
        <f t="shared" si="9"/>
        <v>0</v>
      </c>
      <c r="X83" s="118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80</v>
      </c>
      <c r="G84">
        <f t="shared" si="11"/>
        <v>34.6</v>
      </c>
      <c r="H84" s="113"/>
      <c r="I84">
        <f>BRPL_EOD!AA84+BRPL_EOD!AB84</f>
        <v>13.62</v>
      </c>
      <c r="J84">
        <f>BYPL_EOD!AA84+BYPL_EOD!AB84</f>
        <v>7.78</v>
      </c>
      <c r="K84">
        <f>MES_EOD!AA84+MES_EOD!AB84</f>
        <v>0</v>
      </c>
      <c r="L84">
        <f>NDMC_EOD!AA84+NDMC_EOD!AB84</f>
        <v>2.02</v>
      </c>
      <c r="M84">
        <f>TPDDL_EOD!AA84+TPDDL_EOD!AB84</f>
        <v>10.7</v>
      </c>
      <c r="N84">
        <f t="shared" si="6"/>
        <v>34.119999999999997</v>
      </c>
      <c r="O84" s="113">
        <f t="shared" si="7"/>
        <v>0.48000000000000398</v>
      </c>
      <c r="P84">
        <v>13.811606096131301</v>
      </c>
      <c r="Q84">
        <v>7.889449003517</v>
      </c>
      <c r="R84">
        <v>0</v>
      </c>
      <c r="S84">
        <v>2.0484173505275503</v>
      </c>
      <c r="T84">
        <v>10.85052754982415</v>
      </c>
      <c r="U84" s="115">
        <f t="shared" si="8"/>
        <v>34.6</v>
      </c>
      <c r="V84" s="113">
        <f t="shared" si="9"/>
        <v>0</v>
      </c>
      <c r="X84" s="118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80</v>
      </c>
      <c r="G85">
        <f t="shared" si="11"/>
        <v>34.6</v>
      </c>
      <c r="H85" s="113"/>
      <c r="I85">
        <f>BRPL_EOD!AA85+BRPL_EOD!AB85</f>
        <v>13.62</v>
      </c>
      <c r="J85">
        <f>BYPL_EOD!AA85+BYPL_EOD!AB85</f>
        <v>7.78</v>
      </c>
      <c r="K85">
        <f>MES_EOD!AA85+MES_EOD!AB85</f>
        <v>0</v>
      </c>
      <c r="L85">
        <f>NDMC_EOD!AA85+NDMC_EOD!AB85</f>
        <v>2.02</v>
      </c>
      <c r="M85">
        <f>TPDDL_EOD!AA85+TPDDL_EOD!AB85</f>
        <v>10.7</v>
      </c>
      <c r="N85">
        <f t="shared" si="6"/>
        <v>34.119999999999997</v>
      </c>
      <c r="O85" s="113">
        <f t="shared" si="7"/>
        <v>0.48000000000000398</v>
      </c>
      <c r="P85">
        <v>13.811606096131301</v>
      </c>
      <c r="Q85">
        <v>7.889449003517</v>
      </c>
      <c r="R85">
        <v>0</v>
      </c>
      <c r="S85">
        <v>2.0484173505275503</v>
      </c>
      <c r="T85">
        <v>10.85052754982415</v>
      </c>
      <c r="U85" s="115">
        <f t="shared" si="8"/>
        <v>34.6</v>
      </c>
      <c r="V85" s="113">
        <f t="shared" si="9"/>
        <v>0</v>
      </c>
      <c r="X85" s="118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80</v>
      </c>
      <c r="G86">
        <f t="shared" si="11"/>
        <v>34.6</v>
      </c>
      <c r="H86" s="113"/>
      <c r="I86">
        <f>BRPL_EOD!AA86+BRPL_EOD!AB86</f>
        <v>13.62</v>
      </c>
      <c r="J86">
        <f>BYPL_EOD!AA86+BYPL_EOD!AB86</f>
        <v>7.78</v>
      </c>
      <c r="K86">
        <f>MES_EOD!AA86+MES_EOD!AB86</f>
        <v>0</v>
      </c>
      <c r="L86">
        <f>NDMC_EOD!AA86+NDMC_EOD!AB86</f>
        <v>2.02</v>
      </c>
      <c r="M86">
        <f>TPDDL_EOD!AA86+TPDDL_EOD!AB86</f>
        <v>10.7</v>
      </c>
      <c r="N86">
        <f t="shared" si="6"/>
        <v>34.119999999999997</v>
      </c>
      <c r="O86" s="113">
        <f t="shared" si="7"/>
        <v>0.48000000000000398</v>
      </c>
      <c r="P86">
        <v>13.811606096131301</v>
      </c>
      <c r="Q86">
        <v>7.889449003517</v>
      </c>
      <c r="R86">
        <v>0</v>
      </c>
      <c r="S86">
        <v>2.0484173505275503</v>
      </c>
      <c r="T86">
        <v>10.85052754982415</v>
      </c>
      <c r="U86" s="115">
        <f t="shared" si="8"/>
        <v>34.6</v>
      </c>
      <c r="V86" s="113">
        <f t="shared" si="9"/>
        <v>0</v>
      </c>
      <c r="X86" s="118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80</v>
      </c>
      <c r="G87">
        <f t="shared" si="11"/>
        <v>34.6</v>
      </c>
      <c r="H87" s="113"/>
      <c r="I87">
        <f>BRPL_EOD!AA87+BRPL_EOD!AB87</f>
        <v>13.62</v>
      </c>
      <c r="J87">
        <f>BYPL_EOD!AA87+BYPL_EOD!AB87</f>
        <v>7.78</v>
      </c>
      <c r="K87">
        <f>MES_EOD!AA87+MES_EOD!AB87</f>
        <v>0</v>
      </c>
      <c r="L87">
        <f>NDMC_EOD!AA87+NDMC_EOD!AB87</f>
        <v>2.02</v>
      </c>
      <c r="M87">
        <f>TPDDL_EOD!AA87+TPDDL_EOD!AB87</f>
        <v>10.7</v>
      </c>
      <c r="N87">
        <f t="shared" si="6"/>
        <v>34.119999999999997</v>
      </c>
      <c r="O87" s="113">
        <f t="shared" si="7"/>
        <v>0.48000000000000398</v>
      </c>
      <c r="P87">
        <v>13.811606096131301</v>
      </c>
      <c r="Q87">
        <v>7.889449003517</v>
      </c>
      <c r="R87">
        <v>0</v>
      </c>
      <c r="S87">
        <v>2.0484173505275503</v>
      </c>
      <c r="T87">
        <v>10.85052754982415</v>
      </c>
      <c r="U87" s="115">
        <f t="shared" si="8"/>
        <v>34.6</v>
      </c>
      <c r="V87" s="113">
        <f t="shared" si="9"/>
        <v>0</v>
      </c>
      <c r="X87" s="118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80</v>
      </c>
      <c r="G88">
        <f t="shared" si="11"/>
        <v>34.6</v>
      </c>
      <c r="H88" s="113"/>
      <c r="I88">
        <f>BRPL_EOD!AA88+BRPL_EOD!AB88</f>
        <v>13.62</v>
      </c>
      <c r="J88">
        <f>BYPL_EOD!AA88+BYPL_EOD!AB88</f>
        <v>7.78</v>
      </c>
      <c r="K88">
        <f>MES_EOD!AA88+MES_EOD!AB88</f>
        <v>0</v>
      </c>
      <c r="L88">
        <f>NDMC_EOD!AA88+NDMC_EOD!AB88</f>
        <v>2.02</v>
      </c>
      <c r="M88">
        <f>TPDDL_EOD!AA88+TPDDL_EOD!AB88</f>
        <v>10.7</v>
      </c>
      <c r="N88">
        <f t="shared" si="6"/>
        <v>34.119999999999997</v>
      </c>
      <c r="O88" s="113">
        <f t="shared" si="7"/>
        <v>0.48000000000000398</v>
      </c>
      <c r="P88">
        <v>13.811606096131301</v>
      </c>
      <c r="Q88">
        <v>7.889449003517</v>
      </c>
      <c r="R88">
        <v>0</v>
      </c>
      <c r="S88">
        <v>2.0484173505275503</v>
      </c>
      <c r="T88">
        <v>10.85052754982415</v>
      </c>
      <c r="U88" s="115">
        <f t="shared" si="8"/>
        <v>34.6</v>
      </c>
      <c r="V88" s="113">
        <f t="shared" si="9"/>
        <v>0</v>
      </c>
      <c r="X88" s="118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80</v>
      </c>
      <c r="G89">
        <f t="shared" si="11"/>
        <v>34.6</v>
      </c>
      <c r="H89" s="113"/>
      <c r="I89">
        <f>BRPL_EOD!AA89+BRPL_EOD!AB89</f>
        <v>13.62</v>
      </c>
      <c r="J89">
        <f>BYPL_EOD!AA89+BYPL_EOD!AB89</f>
        <v>7.78</v>
      </c>
      <c r="K89">
        <f>MES_EOD!AA89+MES_EOD!AB89</f>
        <v>0</v>
      </c>
      <c r="L89">
        <f>NDMC_EOD!AA89+NDMC_EOD!AB89</f>
        <v>2.02</v>
      </c>
      <c r="M89">
        <f>TPDDL_EOD!AA89+TPDDL_EOD!AB89</f>
        <v>10.7</v>
      </c>
      <c r="N89">
        <f t="shared" si="6"/>
        <v>34.119999999999997</v>
      </c>
      <c r="O89" s="113">
        <f t="shared" si="7"/>
        <v>0.48000000000000398</v>
      </c>
      <c r="P89">
        <v>13.811606096131301</v>
      </c>
      <c r="Q89">
        <v>7.889449003517</v>
      </c>
      <c r="R89">
        <v>0</v>
      </c>
      <c r="S89">
        <v>2.0484173505275503</v>
      </c>
      <c r="T89">
        <v>10.85052754982415</v>
      </c>
      <c r="U89" s="115">
        <f t="shared" si="8"/>
        <v>34.6</v>
      </c>
      <c r="V89" s="113">
        <f t="shared" si="9"/>
        <v>0</v>
      </c>
      <c r="X89" s="118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35.6</v>
      </c>
      <c r="E90">
        <f>GT!N90</f>
        <v>0</v>
      </c>
      <c r="F90">
        <f t="shared" si="10"/>
        <v>80</v>
      </c>
      <c r="G90">
        <f t="shared" si="11"/>
        <v>35.6</v>
      </c>
      <c r="H90" s="113"/>
      <c r="I90">
        <f>BRPL_EOD!AA90+BRPL_EOD!AB90</f>
        <v>14.03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35.11</v>
      </c>
      <c r="O90" s="113">
        <f t="shared" si="7"/>
        <v>0.49000000000000199</v>
      </c>
      <c r="P90">
        <v>14.225804614070066</v>
      </c>
      <c r="Q90">
        <v>8.11164910281971</v>
      </c>
      <c r="R90">
        <v>0</v>
      </c>
      <c r="S90">
        <v>2.1090287667331244</v>
      </c>
      <c r="T90">
        <v>11.153517516377102</v>
      </c>
      <c r="U90" s="115">
        <f t="shared" si="8"/>
        <v>35.6</v>
      </c>
      <c r="V90" s="113">
        <f t="shared" si="9"/>
        <v>0</v>
      </c>
      <c r="X90" s="118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80</v>
      </c>
      <c r="G91">
        <f t="shared" si="11"/>
        <v>35.6</v>
      </c>
      <c r="H91" s="113"/>
      <c r="I91">
        <f>BRPL_EOD!AA91+BRPL_EOD!AB91</f>
        <v>14.03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35.11</v>
      </c>
      <c r="O91" s="113">
        <f t="shared" si="7"/>
        <v>0.49000000000000199</v>
      </c>
      <c r="P91">
        <v>14.225804614070066</v>
      </c>
      <c r="Q91">
        <v>8.11164910281971</v>
      </c>
      <c r="R91">
        <v>0</v>
      </c>
      <c r="S91">
        <v>2.1090287667331244</v>
      </c>
      <c r="T91">
        <v>11.153517516377102</v>
      </c>
      <c r="U91" s="115">
        <f t="shared" si="8"/>
        <v>35.6</v>
      </c>
      <c r="V91" s="113">
        <f t="shared" si="9"/>
        <v>0</v>
      </c>
      <c r="X91" s="118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80</v>
      </c>
      <c r="G92">
        <f t="shared" si="11"/>
        <v>35.6</v>
      </c>
      <c r="H92" s="113"/>
      <c r="I92">
        <f>BRPL_EOD!AA92+BRPL_EOD!AB92</f>
        <v>14.03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35.11</v>
      </c>
      <c r="O92" s="113">
        <f t="shared" si="7"/>
        <v>0.49000000000000199</v>
      </c>
      <c r="P92">
        <v>14.225804614070066</v>
      </c>
      <c r="Q92">
        <v>8.11164910281971</v>
      </c>
      <c r="R92">
        <v>0</v>
      </c>
      <c r="S92">
        <v>2.1090287667331244</v>
      </c>
      <c r="T92">
        <v>11.153517516377102</v>
      </c>
      <c r="U92" s="115">
        <f t="shared" si="8"/>
        <v>35.6</v>
      </c>
      <c r="V92" s="113">
        <f t="shared" si="9"/>
        <v>0</v>
      </c>
      <c r="X92" s="118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80</v>
      </c>
      <c r="G93">
        <f t="shared" si="11"/>
        <v>35.6</v>
      </c>
      <c r="H93" s="113"/>
      <c r="I93">
        <f>BRPL_EOD!AA93+BRPL_EOD!AB93</f>
        <v>14.03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35.11</v>
      </c>
      <c r="O93" s="113">
        <f t="shared" si="7"/>
        <v>0.49000000000000199</v>
      </c>
      <c r="P93">
        <v>14.225804614070066</v>
      </c>
      <c r="Q93">
        <v>8.11164910281971</v>
      </c>
      <c r="R93">
        <v>0</v>
      </c>
      <c r="S93">
        <v>2.1090287667331244</v>
      </c>
      <c r="T93">
        <v>11.153517516377102</v>
      </c>
      <c r="U93" s="115">
        <f t="shared" si="8"/>
        <v>35.6</v>
      </c>
      <c r="V93" s="113">
        <f t="shared" si="9"/>
        <v>0</v>
      </c>
      <c r="X93" s="118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80</v>
      </c>
      <c r="G94">
        <f t="shared" si="11"/>
        <v>35.6</v>
      </c>
      <c r="H94" s="113"/>
      <c r="I94">
        <f>BRPL_EOD!AA94+BRPL_EOD!AB94</f>
        <v>14.03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35.11</v>
      </c>
      <c r="O94" s="113">
        <f t="shared" si="7"/>
        <v>0.49000000000000199</v>
      </c>
      <c r="P94">
        <v>14.225804614070066</v>
      </c>
      <c r="Q94">
        <v>8.11164910281971</v>
      </c>
      <c r="R94">
        <v>0</v>
      </c>
      <c r="S94">
        <v>2.1090287667331244</v>
      </c>
      <c r="T94">
        <v>11.153517516377102</v>
      </c>
      <c r="U94" s="115">
        <f t="shared" si="8"/>
        <v>35.6</v>
      </c>
      <c r="V94" s="113">
        <f t="shared" si="9"/>
        <v>0</v>
      </c>
      <c r="X94" s="118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80</v>
      </c>
      <c r="G95">
        <f t="shared" si="11"/>
        <v>35.6</v>
      </c>
      <c r="H95" s="113"/>
      <c r="I95">
        <f>BRPL_EOD!AA95+BRPL_EOD!AB95</f>
        <v>14.03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35.11</v>
      </c>
      <c r="O95" s="113">
        <f t="shared" si="7"/>
        <v>0.49000000000000199</v>
      </c>
      <c r="P95">
        <v>14.225804614070066</v>
      </c>
      <c r="Q95">
        <v>8.11164910281971</v>
      </c>
      <c r="R95">
        <v>0</v>
      </c>
      <c r="S95">
        <v>2.1090287667331244</v>
      </c>
      <c r="T95">
        <v>11.153517516377102</v>
      </c>
      <c r="U95" s="115">
        <f t="shared" si="8"/>
        <v>35.6</v>
      </c>
      <c r="V95" s="113">
        <f t="shared" si="9"/>
        <v>0</v>
      </c>
      <c r="X95" s="118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80</v>
      </c>
      <c r="G96">
        <f t="shared" si="11"/>
        <v>35.6</v>
      </c>
      <c r="H96" s="113"/>
      <c r="I96">
        <f>BRPL_EOD!AA96+BRPL_EOD!AB96</f>
        <v>14.03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35.11</v>
      </c>
      <c r="O96" s="113">
        <f t="shared" si="7"/>
        <v>0.49000000000000199</v>
      </c>
      <c r="P96">
        <v>14.225804614070066</v>
      </c>
      <c r="Q96">
        <v>8.11164910281971</v>
      </c>
      <c r="R96">
        <v>0</v>
      </c>
      <c r="S96">
        <v>2.1090287667331244</v>
      </c>
      <c r="T96">
        <v>11.153517516377102</v>
      </c>
      <c r="U96" s="115">
        <f t="shared" si="8"/>
        <v>35.6</v>
      </c>
      <c r="V96" s="113">
        <f t="shared" si="9"/>
        <v>0</v>
      </c>
      <c r="X96" s="118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80</v>
      </c>
      <c r="G97">
        <f t="shared" si="11"/>
        <v>35.6</v>
      </c>
      <c r="H97" s="113"/>
      <c r="I97">
        <f>BRPL_EOD!AA97+BRPL_EOD!AB97</f>
        <v>14.03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35.11</v>
      </c>
      <c r="O97" s="113">
        <f t="shared" si="7"/>
        <v>0.49000000000000199</v>
      </c>
      <c r="P97">
        <v>14.225804614070066</v>
      </c>
      <c r="Q97">
        <v>8.11164910281971</v>
      </c>
      <c r="R97">
        <v>0</v>
      </c>
      <c r="S97">
        <v>2.1090287667331244</v>
      </c>
      <c r="T97">
        <v>11.153517516377102</v>
      </c>
      <c r="U97" s="115">
        <f t="shared" si="8"/>
        <v>35.6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80</v>
      </c>
      <c r="G98">
        <f t="shared" si="11"/>
        <v>35.6</v>
      </c>
      <c r="H98" s="113"/>
      <c r="I98">
        <f>BRPL_EOD!AA98+BRPL_EOD!AB98</f>
        <v>14.03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35.11</v>
      </c>
      <c r="O98" s="113">
        <f t="shared" si="7"/>
        <v>0.49000000000000199</v>
      </c>
      <c r="P98">
        <v>14.225804614070066</v>
      </c>
      <c r="Q98">
        <v>8.11164910281971</v>
      </c>
      <c r="R98">
        <v>0</v>
      </c>
      <c r="S98">
        <v>2.1090287667331244</v>
      </c>
      <c r="T98">
        <v>11.153517516377102</v>
      </c>
      <c r="U98" s="115">
        <f t="shared" si="8"/>
        <v>35.6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1.92</v>
      </c>
      <c r="C99" s="115">
        <f t="shared" ref="C99:U99" si="12">SUM(C3:C98)/4000</f>
        <v>0</v>
      </c>
      <c r="D99" s="115">
        <f t="shared" si="12"/>
        <v>0.83474499999999863</v>
      </c>
      <c r="E99" s="115">
        <f t="shared" si="12"/>
        <v>0</v>
      </c>
      <c r="F99" s="115">
        <f t="shared" si="12"/>
        <v>1.92</v>
      </c>
      <c r="G99" s="115">
        <f t="shared" si="12"/>
        <v>0.83474499999999863</v>
      </c>
      <c r="H99" s="115"/>
      <c r="I99" s="115">
        <f t="shared" si="12"/>
        <v>0.33212999999999987</v>
      </c>
      <c r="J99" s="115">
        <f t="shared" si="12"/>
        <v>0.18729249999999967</v>
      </c>
      <c r="K99" s="115">
        <f t="shared" si="12"/>
        <v>0</v>
      </c>
      <c r="L99" s="115">
        <f t="shared" si="12"/>
        <v>4.8455000000000012E-2</v>
      </c>
      <c r="M99" s="115">
        <f t="shared" si="12"/>
        <v>0.25615250000000017</v>
      </c>
      <c r="N99" s="115">
        <f t="shared" si="12"/>
        <v>0.82402999999999971</v>
      </c>
      <c r="O99" s="115">
        <f t="shared" si="12"/>
        <v>1.0715000000000073E-2</v>
      </c>
      <c r="P99" s="115">
        <f t="shared" si="12"/>
        <v>0.33645058574149828</v>
      </c>
      <c r="Q99" s="115">
        <f t="shared" si="12"/>
        <v>0.18972754293168981</v>
      </c>
      <c r="R99" s="115">
        <f t="shared" si="12"/>
        <v>0</v>
      </c>
      <c r="S99" s="115">
        <f t="shared" si="12"/>
        <v>4.9084804315802706E-2</v>
      </c>
      <c r="T99" s="115">
        <f t="shared" si="12"/>
        <v>0.25948206701100934</v>
      </c>
      <c r="U99" s="115">
        <f t="shared" si="12"/>
        <v>0.83474499999999863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256.22000000000003</v>
      </c>
      <c r="E3">
        <f>BAWANA!AM3</f>
        <v>0</v>
      </c>
      <c r="F3">
        <f>(B3+C3)*0.8</f>
        <v>256</v>
      </c>
      <c r="G3">
        <f>(D3+E3)</f>
        <v>256.22000000000003</v>
      </c>
      <c r="H3" s="113"/>
      <c r="I3">
        <f>BRPL_EOD!AI3+BRPL_EOD!AJ3</f>
        <v>84</v>
      </c>
      <c r="J3">
        <f>BYPL_EOD!AI3+BYPL_EOD!AJ3</f>
        <v>97.6</v>
      </c>
      <c r="K3">
        <f>MES_EOD!AI3+MES_EOD!AJ3</f>
        <v>5.84</v>
      </c>
      <c r="L3">
        <f>NDMC_EOD!AI3+NDMC_EOD!AJ3</f>
        <v>18.78</v>
      </c>
      <c r="M3">
        <f>TPDDL_EOD!AI3+TPDDL_EOD!AJ3</f>
        <v>50</v>
      </c>
      <c r="N3">
        <f t="shared" ref="N3:N66" si="0">SUM(I3:M3)</f>
        <v>256.22000000000003</v>
      </c>
      <c r="O3" s="113">
        <f t="shared" ref="O3:O66" si="1">G3-N3</f>
        <v>0</v>
      </c>
      <c r="P3">
        <v>84</v>
      </c>
      <c r="Q3">
        <v>97.6</v>
      </c>
      <c r="R3">
        <v>5.84</v>
      </c>
      <c r="S3">
        <v>18.78</v>
      </c>
      <c r="T3">
        <v>50</v>
      </c>
      <c r="U3" s="115">
        <f t="shared" ref="U3:U66" si="2">SUM(P3:T3)</f>
        <v>256.22000000000003</v>
      </c>
      <c r="V3" s="113">
        <f t="shared" ref="V3:V66" si="3">G3-U3</f>
        <v>0</v>
      </c>
      <c r="Y3">
        <f>BAWANA!AW3+BAWANA!AX3</f>
        <v>6.89</v>
      </c>
      <c r="Z3">
        <f>BAWANA!BD3+BAWANA!BE3</f>
        <v>6.89</v>
      </c>
      <c r="AA3">
        <f>BAWANA!X3+BAWANA!Y3</f>
        <v>6.89</v>
      </c>
      <c r="AB3">
        <f>BAWANA!AE3+BAWANA!AF3</f>
        <v>6.89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256.22000000000003</v>
      </c>
      <c r="H4" s="113"/>
      <c r="I4">
        <f>BRPL_EOD!AI4+BRPL_EOD!AJ4</f>
        <v>84</v>
      </c>
      <c r="J4">
        <f>BYPL_EOD!AI4+BYPL_EOD!AJ4</f>
        <v>97.6</v>
      </c>
      <c r="K4">
        <f>MES_EOD!AI4+MES_EOD!AJ4</f>
        <v>5.84</v>
      </c>
      <c r="L4">
        <f>NDMC_EOD!AI4+NDMC_EOD!AJ4</f>
        <v>18.78</v>
      </c>
      <c r="M4">
        <f>TPDDL_EOD!AI4+TPDDL_EOD!AJ4</f>
        <v>50</v>
      </c>
      <c r="N4">
        <f t="shared" si="0"/>
        <v>256.22000000000003</v>
      </c>
      <c r="O4" s="113">
        <f t="shared" si="1"/>
        <v>0</v>
      </c>
      <c r="P4">
        <v>84</v>
      </c>
      <c r="Q4">
        <v>97.6</v>
      </c>
      <c r="R4">
        <v>5.84</v>
      </c>
      <c r="S4">
        <v>18.78</v>
      </c>
      <c r="T4">
        <v>50</v>
      </c>
      <c r="U4" s="115">
        <f t="shared" si="2"/>
        <v>256.22000000000003</v>
      </c>
      <c r="V4" s="113">
        <f t="shared" si="3"/>
        <v>0</v>
      </c>
      <c r="Y4">
        <f>BAWANA!AW4+BAWANA!AX4</f>
        <v>6.89</v>
      </c>
      <c r="Z4">
        <f>BAWANA!BD4+BAWANA!BE4</f>
        <v>6.89</v>
      </c>
      <c r="AA4">
        <f>BAWANA!X4+BAWANA!Y4</f>
        <v>6.89</v>
      </c>
      <c r="AB4">
        <f>BAWANA!AE4+BAWANA!AF4</f>
        <v>6.89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256.22000000000003</v>
      </c>
      <c r="E5">
        <f>BAWANA!AM5</f>
        <v>0</v>
      </c>
      <c r="F5">
        <f t="shared" si="4"/>
        <v>256</v>
      </c>
      <c r="G5">
        <f t="shared" si="5"/>
        <v>256.22000000000003</v>
      </c>
      <c r="H5" s="113"/>
      <c r="I5">
        <f>BRPL_EOD!AI5+BRPL_EOD!AJ5</f>
        <v>84</v>
      </c>
      <c r="J5">
        <f>BYPL_EOD!AI5+BYPL_EOD!AJ5</f>
        <v>97.6</v>
      </c>
      <c r="K5">
        <f>MES_EOD!AI5+MES_EOD!AJ5</f>
        <v>5.84</v>
      </c>
      <c r="L5">
        <f>NDMC_EOD!AI5+NDMC_EOD!AJ5</f>
        <v>18.78</v>
      </c>
      <c r="M5">
        <f>TPDDL_EOD!AI5+TPDDL_EOD!AJ5</f>
        <v>50</v>
      </c>
      <c r="N5">
        <f t="shared" si="0"/>
        <v>256.22000000000003</v>
      </c>
      <c r="O5" s="113">
        <f t="shared" si="1"/>
        <v>0</v>
      </c>
      <c r="P5">
        <v>84</v>
      </c>
      <c r="Q5">
        <v>97.6</v>
      </c>
      <c r="R5">
        <v>5.84</v>
      </c>
      <c r="S5">
        <v>18.78</v>
      </c>
      <c r="T5">
        <v>50</v>
      </c>
      <c r="U5" s="115">
        <f t="shared" si="2"/>
        <v>256.22000000000003</v>
      </c>
      <c r="V5" s="113">
        <f t="shared" si="3"/>
        <v>0</v>
      </c>
      <c r="Y5">
        <f>BAWANA!AW5+BAWANA!AX5</f>
        <v>6.89</v>
      </c>
      <c r="Z5">
        <f>BAWANA!BD5+BAWANA!BE5</f>
        <v>6.89</v>
      </c>
      <c r="AA5">
        <f>BAWANA!X5+BAWANA!Y5</f>
        <v>6.89</v>
      </c>
      <c r="AB5">
        <f>BAWANA!AE5+BAWANA!AF5</f>
        <v>6.89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256.22000000000003</v>
      </c>
      <c r="E6">
        <f>BAWANA!AM6</f>
        <v>0</v>
      </c>
      <c r="F6">
        <f t="shared" si="4"/>
        <v>256</v>
      </c>
      <c r="G6">
        <f t="shared" si="5"/>
        <v>256.22000000000003</v>
      </c>
      <c r="H6" s="113"/>
      <c r="I6">
        <f>BRPL_EOD!AI6+BRPL_EOD!AJ6</f>
        <v>84</v>
      </c>
      <c r="J6">
        <f>BYPL_EOD!AI6+BYPL_EOD!AJ6</f>
        <v>97.6</v>
      </c>
      <c r="K6">
        <f>MES_EOD!AI6+MES_EOD!AJ6</f>
        <v>5.84</v>
      </c>
      <c r="L6">
        <f>NDMC_EOD!AI6+NDMC_EOD!AJ6</f>
        <v>18.78</v>
      </c>
      <c r="M6">
        <f>TPDDL_EOD!AI6+TPDDL_EOD!AJ6</f>
        <v>50</v>
      </c>
      <c r="N6">
        <f t="shared" si="0"/>
        <v>256.22000000000003</v>
      </c>
      <c r="O6" s="113">
        <f t="shared" si="1"/>
        <v>0</v>
      </c>
      <c r="P6">
        <v>84</v>
      </c>
      <c r="Q6">
        <v>97.6</v>
      </c>
      <c r="R6">
        <v>5.84</v>
      </c>
      <c r="S6">
        <v>18.78</v>
      </c>
      <c r="T6">
        <v>50</v>
      </c>
      <c r="U6" s="115">
        <f t="shared" si="2"/>
        <v>256.22000000000003</v>
      </c>
      <c r="V6" s="113">
        <f t="shared" si="3"/>
        <v>0</v>
      </c>
      <c r="Y6">
        <f>BAWANA!AW6+BAWANA!AX6</f>
        <v>6.89</v>
      </c>
      <c r="Z6">
        <f>BAWANA!BD6+BAWANA!BE6</f>
        <v>6.89</v>
      </c>
      <c r="AA6">
        <f>BAWANA!X6+BAWANA!Y6</f>
        <v>6.89</v>
      </c>
      <c r="AB6">
        <f>BAWANA!AE6+BAWANA!AF6</f>
        <v>6.89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256.22000000000003</v>
      </c>
      <c r="E7">
        <f>BAWANA!AM7</f>
        <v>0</v>
      </c>
      <c r="F7">
        <f t="shared" si="4"/>
        <v>256</v>
      </c>
      <c r="G7">
        <f t="shared" si="5"/>
        <v>256.22000000000003</v>
      </c>
      <c r="H7" s="113"/>
      <c r="I7">
        <f>BRPL_EOD!AI7+BRPL_EOD!AJ7</f>
        <v>84</v>
      </c>
      <c r="J7">
        <f>BYPL_EOD!AI7+BYPL_EOD!AJ7</f>
        <v>97.6</v>
      </c>
      <c r="K7">
        <f>MES_EOD!AI7+MES_EOD!AJ7</f>
        <v>5.84</v>
      </c>
      <c r="L7">
        <f>NDMC_EOD!AI7+NDMC_EOD!AJ7</f>
        <v>18.78</v>
      </c>
      <c r="M7">
        <f>TPDDL_EOD!AI7+TPDDL_EOD!AJ7</f>
        <v>50</v>
      </c>
      <c r="N7">
        <f t="shared" si="0"/>
        <v>256.22000000000003</v>
      </c>
      <c r="O7" s="113">
        <f t="shared" si="1"/>
        <v>0</v>
      </c>
      <c r="P7">
        <v>84</v>
      </c>
      <c r="Q7">
        <v>97.6</v>
      </c>
      <c r="R7">
        <v>5.84</v>
      </c>
      <c r="S7">
        <v>18.78</v>
      </c>
      <c r="T7">
        <v>50</v>
      </c>
      <c r="U7" s="115">
        <f t="shared" si="2"/>
        <v>256.22000000000003</v>
      </c>
      <c r="V7" s="113">
        <f t="shared" si="3"/>
        <v>0</v>
      </c>
      <c r="Y7">
        <f>BAWANA!AW7+BAWANA!AX7</f>
        <v>6.89</v>
      </c>
      <c r="Z7">
        <f>BAWANA!BD7+BAWANA!BE7</f>
        <v>6.89</v>
      </c>
      <c r="AA7">
        <f>BAWANA!X7+BAWANA!Y7</f>
        <v>6.89</v>
      </c>
      <c r="AB7">
        <f>BAWANA!AE7+BAWANA!AF7</f>
        <v>6.89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256.22000000000003</v>
      </c>
      <c r="E8">
        <f>BAWANA!AM8</f>
        <v>0</v>
      </c>
      <c r="F8">
        <f t="shared" si="4"/>
        <v>256</v>
      </c>
      <c r="G8">
        <f t="shared" si="5"/>
        <v>256.22000000000003</v>
      </c>
      <c r="H8" s="113"/>
      <c r="I8">
        <f>BRPL_EOD!AI8+BRPL_EOD!AJ8</f>
        <v>84</v>
      </c>
      <c r="J8">
        <f>BYPL_EOD!AI8+BYPL_EOD!AJ8</f>
        <v>97.6</v>
      </c>
      <c r="K8">
        <f>MES_EOD!AI8+MES_EOD!AJ8</f>
        <v>5.84</v>
      </c>
      <c r="L8">
        <f>NDMC_EOD!AI8+NDMC_EOD!AJ8</f>
        <v>18.78</v>
      </c>
      <c r="M8">
        <f>TPDDL_EOD!AI8+TPDDL_EOD!AJ8</f>
        <v>50</v>
      </c>
      <c r="N8">
        <f t="shared" si="0"/>
        <v>256.22000000000003</v>
      </c>
      <c r="O8" s="113">
        <f t="shared" si="1"/>
        <v>0</v>
      </c>
      <c r="P8">
        <v>84</v>
      </c>
      <c r="Q8">
        <v>97.6</v>
      </c>
      <c r="R8">
        <v>5.84</v>
      </c>
      <c r="S8">
        <v>18.78</v>
      </c>
      <c r="T8">
        <v>50</v>
      </c>
      <c r="U8" s="115">
        <f t="shared" si="2"/>
        <v>256.22000000000003</v>
      </c>
      <c r="V8" s="113">
        <f t="shared" si="3"/>
        <v>0</v>
      </c>
      <c r="Y8">
        <f>BAWANA!AW8+BAWANA!AX8</f>
        <v>6.89</v>
      </c>
      <c r="Z8">
        <f>BAWANA!BD8+BAWANA!BE8</f>
        <v>6.89</v>
      </c>
      <c r="AA8">
        <f>BAWANA!X8+BAWANA!Y8</f>
        <v>6.89</v>
      </c>
      <c r="AB8">
        <f>BAWANA!AE8+BAWANA!AF8</f>
        <v>6.89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256.22000000000003</v>
      </c>
      <c r="E9">
        <f>BAWANA!AM9</f>
        <v>0</v>
      </c>
      <c r="F9">
        <f t="shared" si="4"/>
        <v>256</v>
      </c>
      <c r="G9">
        <f t="shared" si="5"/>
        <v>256.22000000000003</v>
      </c>
      <c r="H9" s="113"/>
      <c r="I9">
        <f>BRPL_EOD!AI9+BRPL_EOD!AJ9</f>
        <v>84</v>
      </c>
      <c r="J9">
        <f>BYPL_EOD!AI9+BYPL_EOD!AJ9</f>
        <v>97.6</v>
      </c>
      <c r="K9">
        <f>MES_EOD!AI9+MES_EOD!AJ9</f>
        <v>5.84</v>
      </c>
      <c r="L9">
        <f>NDMC_EOD!AI9+NDMC_EOD!AJ9</f>
        <v>18.78</v>
      </c>
      <c r="M9">
        <f>TPDDL_EOD!AI9+TPDDL_EOD!AJ9</f>
        <v>50</v>
      </c>
      <c r="N9">
        <f t="shared" si="0"/>
        <v>256.22000000000003</v>
      </c>
      <c r="O9" s="113">
        <f t="shared" si="1"/>
        <v>0</v>
      </c>
      <c r="P9">
        <v>84</v>
      </c>
      <c r="Q9">
        <v>97.6</v>
      </c>
      <c r="R9">
        <v>5.84</v>
      </c>
      <c r="S9">
        <v>18.78</v>
      </c>
      <c r="T9">
        <v>50</v>
      </c>
      <c r="U9" s="115">
        <f t="shared" si="2"/>
        <v>256.22000000000003</v>
      </c>
      <c r="V9" s="113">
        <f t="shared" si="3"/>
        <v>0</v>
      </c>
      <c r="Y9">
        <f>BAWANA!AW9+BAWANA!AX9</f>
        <v>6.89</v>
      </c>
      <c r="Z9">
        <f>BAWANA!BD9+BAWANA!BE9</f>
        <v>6.89</v>
      </c>
      <c r="AA9">
        <f>BAWANA!X9+BAWANA!Y9</f>
        <v>6.89</v>
      </c>
      <c r="AB9">
        <f>BAWANA!AE9+BAWANA!AF9</f>
        <v>6.89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256.22000000000003</v>
      </c>
      <c r="E10">
        <f>BAWANA!AM10</f>
        <v>0</v>
      </c>
      <c r="F10">
        <f t="shared" si="4"/>
        <v>256</v>
      </c>
      <c r="G10">
        <f t="shared" si="5"/>
        <v>256.22000000000003</v>
      </c>
      <c r="H10" s="113"/>
      <c r="I10">
        <f>BRPL_EOD!AI10+BRPL_EOD!AJ10</f>
        <v>84</v>
      </c>
      <c r="J10">
        <f>BYPL_EOD!AI10+BYPL_EOD!AJ10</f>
        <v>97.6</v>
      </c>
      <c r="K10">
        <f>MES_EOD!AI10+MES_EOD!AJ10</f>
        <v>5.84</v>
      </c>
      <c r="L10">
        <f>NDMC_EOD!AI10+NDMC_EOD!AJ10</f>
        <v>18.78</v>
      </c>
      <c r="M10">
        <f>TPDDL_EOD!AI10+TPDDL_EOD!AJ10</f>
        <v>50</v>
      </c>
      <c r="N10">
        <f t="shared" si="0"/>
        <v>256.22000000000003</v>
      </c>
      <c r="O10" s="113">
        <f t="shared" si="1"/>
        <v>0</v>
      </c>
      <c r="P10">
        <v>84</v>
      </c>
      <c r="Q10">
        <v>97.6</v>
      </c>
      <c r="R10">
        <v>5.84</v>
      </c>
      <c r="S10">
        <v>18.78</v>
      </c>
      <c r="T10">
        <v>50</v>
      </c>
      <c r="U10" s="115">
        <f t="shared" si="2"/>
        <v>256.22000000000003</v>
      </c>
      <c r="V10" s="113">
        <f t="shared" si="3"/>
        <v>0</v>
      </c>
      <c r="Y10">
        <f>BAWANA!AW10+BAWANA!AX10</f>
        <v>6.89</v>
      </c>
      <c r="Z10">
        <f>BAWANA!BD10+BAWANA!BE10</f>
        <v>6.89</v>
      </c>
      <c r="AA10">
        <f>BAWANA!X10+BAWANA!Y10</f>
        <v>6.89</v>
      </c>
      <c r="AB10">
        <f>BAWANA!AE10+BAWANA!AF10</f>
        <v>6.89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216.26</v>
      </c>
      <c r="E11">
        <f>BAWANA!AM11</f>
        <v>0</v>
      </c>
      <c r="F11">
        <f t="shared" si="4"/>
        <v>256</v>
      </c>
      <c r="G11">
        <f t="shared" si="5"/>
        <v>216.26</v>
      </c>
      <c r="H11" s="113"/>
      <c r="I11">
        <f>BRPL_EOD!AI11+BRPL_EOD!AJ11</f>
        <v>84</v>
      </c>
      <c r="J11">
        <f>BYPL_EOD!AI11+BYPL_EOD!AJ11</f>
        <v>48.37</v>
      </c>
      <c r="K11">
        <f>MES_EOD!AI11+MES_EOD!AJ11</f>
        <v>5.84</v>
      </c>
      <c r="L11">
        <f>NDMC_EOD!AI11+NDMC_EOD!AJ11</f>
        <v>19.600000000000001</v>
      </c>
      <c r="M11">
        <f>TPDDL_EOD!AI11+TPDDL_EOD!AJ11</f>
        <v>58.45</v>
      </c>
      <c r="N11">
        <f t="shared" si="0"/>
        <v>216.26</v>
      </c>
      <c r="O11" s="113">
        <f t="shared" si="1"/>
        <v>0</v>
      </c>
      <c r="P11">
        <v>84</v>
      </c>
      <c r="Q11">
        <v>48.37</v>
      </c>
      <c r="R11">
        <v>5.84</v>
      </c>
      <c r="S11">
        <v>19.600000000000001</v>
      </c>
      <c r="T11">
        <v>58.45</v>
      </c>
      <c r="U11" s="115">
        <f t="shared" si="2"/>
        <v>216.26</v>
      </c>
      <c r="V11" s="113">
        <f t="shared" si="3"/>
        <v>0</v>
      </c>
      <c r="Y11">
        <f>BAWANA!AW11+BAWANA!AX11</f>
        <v>26.87</v>
      </c>
      <c r="Z11">
        <f>BAWANA!BD11+BAWANA!BE11</f>
        <v>26.87</v>
      </c>
      <c r="AA11">
        <f>BAWANA!X11+BAWANA!Y11</f>
        <v>26.87</v>
      </c>
      <c r="AB11">
        <f>BAWANA!AE11+BAWANA!AF11</f>
        <v>26.87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216.26</v>
      </c>
      <c r="E12">
        <f>BAWANA!AM12</f>
        <v>0</v>
      </c>
      <c r="F12">
        <f t="shared" si="4"/>
        <v>256</v>
      </c>
      <c r="G12">
        <f t="shared" si="5"/>
        <v>216.26</v>
      </c>
      <c r="H12" s="113"/>
      <c r="I12">
        <f>BRPL_EOD!AI12+BRPL_EOD!AJ12</f>
        <v>84</v>
      </c>
      <c r="J12">
        <f>BYPL_EOD!AI12+BYPL_EOD!AJ12</f>
        <v>48.37</v>
      </c>
      <c r="K12">
        <f>MES_EOD!AI12+MES_EOD!AJ12</f>
        <v>5.84</v>
      </c>
      <c r="L12">
        <f>NDMC_EOD!AI12+NDMC_EOD!AJ12</f>
        <v>19.600000000000001</v>
      </c>
      <c r="M12">
        <f>TPDDL_EOD!AI12+TPDDL_EOD!AJ12</f>
        <v>58.45</v>
      </c>
      <c r="N12">
        <f t="shared" si="0"/>
        <v>216.26</v>
      </c>
      <c r="O12" s="113">
        <f t="shared" si="1"/>
        <v>0</v>
      </c>
      <c r="P12">
        <v>84</v>
      </c>
      <c r="Q12">
        <v>48.37</v>
      </c>
      <c r="R12">
        <v>5.84</v>
      </c>
      <c r="S12">
        <v>19.600000000000001</v>
      </c>
      <c r="T12">
        <v>58.45</v>
      </c>
      <c r="U12" s="115">
        <f t="shared" si="2"/>
        <v>216.26</v>
      </c>
      <c r="V12" s="113">
        <f t="shared" si="3"/>
        <v>0</v>
      </c>
      <c r="Y12">
        <f>BAWANA!AW12+BAWANA!AX12</f>
        <v>26.87</v>
      </c>
      <c r="Z12">
        <f>BAWANA!BD12+BAWANA!BE12</f>
        <v>26.87</v>
      </c>
      <c r="AA12">
        <f>BAWANA!X12+BAWANA!Y12</f>
        <v>26.87</v>
      </c>
      <c r="AB12">
        <f>BAWANA!AE12+BAWANA!AF12</f>
        <v>26.87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216.26</v>
      </c>
      <c r="E13">
        <f>BAWANA!AM13</f>
        <v>0</v>
      </c>
      <c r="F13">
        <f t="shared" si="4"/>
        <v>256</v>
      </c>
      <c r="G13">
        <f t="shared" si="5"/>
        <v>216.26</v>
      </c>
      <c r="H13" s="113"/>
      <c r="I13">
        <f>BRPL_EOD!AI13+BRPL_EOD!AJ13</f>
        <v>84</v>
      </c>
      <c r="J13">
        <f>BYPL_EOD!AI13+BYPL_EOD!AJ13</f>
        <v>48.37</v>
      </c>
      <c r="K13">
        <f>MES_EOD!AI13+MES_EOD!AJ13</f>
        <v>5.84</v>
      </c>
      <c r="L13">
        <f>NDMC_EOD!AI13+NDMC_EOD!AJ13</f>
        <v>19.600000000000001</v>
      </c>
      <c r="M13">
        <f>TPDDL_EOD!AI13+TPDDL_EOD!AJ13</f>
        <v>58.45</v>
      </c>
      <c r="N13">
        <f t="shared" si="0"/>
        <v>216.26</v>
      </c>
      <c r="O13" s="113">
        <f t="shared" si="1"/>
        <v>0</v>
      </c>
      <c r="P13">
        <v>84</v>
      </c>
      <c r="Q13">
        <v>48.37</v>
      </c>
      <c r="R13">
        <v>5.84</v>
      </c>
      <c r="S13">
        <v>19.600000000000001</v>
      </c>
      <c r="T13">
        <v>58.45</v>
      </c>
      <c r="U13" s="115">
        <f t="shared" si="2"/>
        <v>216.26</v>
      </c>
      <c r="V13" s="113">
        <f t="shared" si="3"/>
        <v>0</v>
      </c>
      <c r="Y13">
        <f>BAWANA!AW13+BAWANA!AX13</f>
        <v>26.87</v>
      </c>
      <c r="Z13">
        <f>BAWANA!BD13+BAWANA!BE13</f>
        <v>26.87</v>
      </c>
      <c r="AA13">
        <f>BAWANA!X13+BAWANA!Y13</f>
        <v>26.87</v>
      </c>
      <c r="AB13">
        <f>BAWANA!AE13+BAWANA!AF13</f>
        <v>26.87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216.26</v>
      </c>
      <c r="E14">
        <f>BAWANA!AM14</f>
        <v>0</v>
      </c>
      <c r="F14">
        <f t="shared" si="4"/>
        <v>256</v>
      </c>
      <c r="G14">
        <f t="shared" si="5"/>
        <v>216.26</v>
      </c>
      <c r="H14" s="113"/>
      <c r="I14">
        <f>BRPL_EOD!AI14+BRPL_EOD!AJ14</f>
        <v>84</v>
      </c>
      <c r="J14">
        <f>BYPL_EOD!AI14+BYPL_EOD!AJ14</f>
        <v>48.37</v>
      </c>
      <c r="K14">
        <f>MES_EOD!AI14+MES_EOD!AJ14</f>
        <v>5.84</v>
      </c>
      <c r="L14">
        <f>NDMC_EOD!AI14+NDMC_EOD!AJ14</f>
        <v>19.600000000000001</v>
      </c>
      <c r="M14">
        <f>TPDDL_EOD!AI14+TPDDL_EOD!AJ14</f>
        <v>58.45</v>
      </c>
      <c r="N14">
        <f t="shared" si="0"/>
        <v>216.26</v>
      </c>
      <c r="O14" s="113">
        <f t="shared" si="1"/>
        <v>0</v>
      </c>
      <c r="P14">
        <v>84</v>
      </c>
      <c r="Q14">
        <v>48.37</v>
      </c>
      <c r="R14">
        <v>5.84</v>
      </c>
      <c r="S14">
        <v>19.600000000000001</v>
      </c>
      <c r="T14">
        <v>58.45</v>
      </c>
      <c r="U14" s="115">
        <f t="shared" si="2"/>
        <v>216.26</v>
      </c>
      <c r="V14" s="113">
        <f t="shared" si="3"/>
        <v>0</v>
      </c>
      <c r="Y14">
        <f>BAWANA!AW14+BAWANA!AX14</f>
        <v>26.87</v>
      </c>
      <c r="Z14">
        <f>BAWANA!BD14+BAWANA!BE14</f>
        <v>26.87</v>
      </c>
      <c r="AA14">
        <f>BAWANA!X14+BAWANA!Y14</f>
        <v>26.87</v>
      </c>
      <c r="AB14">
        <f>BAWANA!AE14+BAWANA!AF14</f>
        <v>26.87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216.26</v>
      </c>
      <c r="E15">
        <f>BAWANA!AM15</f>
        <v>0</v>
      </c>
      <c r="F15">
        <f t="shared" si="4"/>
        <v>256</v>
      </c>
      <c r="G15">
        <f t="shared" si="5"/>
        <v>216.26</v>
      </c>
      <c r="H15" s="113"/>
      <c r="I15">
        <f>BRPL_EOD!AI15+BRPL_EOD!AJ15</f>
        <v>84</v>
      </c>
      <c r="J15">
        <f>BYPL_EOD!AI15+BYPL_EOD!AJ15</f>
        <v>48.37</v>
      </c>
      <c r="K15">
        <f>MES_EOD!AI15+MES_EOD!AJ15</f>
        <v>5.84</v>
      </c>
      <c r="L15">
        <f>NDMC_EOD!AI15+NDMC_EOD!AJ15</f>
        <v>19.600000000000001</v>
      </c>
      <c r="M15">
        <f>TPDDL_EOD!AI15+TPDDL_EOD!AJ15</f>
        <v>58.45</v>
      </c>
      <c r="N15">
        <f t="shared" si="0"/>
        <v>216.26</v>
      </c>
      <c r="O15" s="113">
        <f t="shared" si="1"/>
        <v>0</v>
      </c>
      <c r="P15">
        <v>84</v>
      </c>
      <c r="Q15">
        <v>48.37</v>
      </c>
      <c r="R15">
        <v>5.84</v>
      </c>
      <c r="S15">
        <v>19.600000000000001</v>
      </c>
      <c r="T15">
        <v>58.45</v>
      </c>
      <c r="U15" s="115">
        <f t="shared" si="2"/>
        <v>216.26</v>
      </c>
      <c r="V15" s="113">
        <f t="shared" si="3"/>
        <v>0</v>
      </c>
      <c r="Y15">
        <f>BAWANA!AW15+BAWANA!AX15</f>
        <v>26.87</v>
      </c>
      <c r="Z15">
        <f>BAWANA!BD15+BAWANA!BE15</f>
        <v>26.87</v>
      </c>
      <c r="AA15">
        <f>BAWANA!X15+BAWANA!Y15</f>
        <v>26.87</v>
      </c>
      <c r="AB15">
        <f>BAWANA!AE15+BAWANA!AF15</f>
        <v>26.87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216.26</v>
      </c>
      <c r="E16">
        <f>BAWANA!AM16</f>
        <v>0</v>
      </c>
      <c r="F16">
        <f t="shared" si="4"/>
        <v>256</v>
      </c>
      <c r="G16">
        <f t="shared" si="5"/>
        <v>216.26</v>
      </c>
      <c r="H16" s="113"/>
      <c r="I16">
        <f>BRPL_EOD!AI16+BRPL_EOD!AJ16</f>
        <v>84</v>
      </c>
      <c r="J16">
        <f>BYPL_EOD!AI16+BYPL_EOD!AJ16</f>
        <v>48.37</v>
      </c>
      <c r="K16">
        <f>MES_EOD!AI16+MES_EOD!AJ16</f>
        <v>5.84</v>
      </c>
      <c r="L16">
        <f>NDMC_EOD!AI16+NDMC_EOD!AJ16</f>
        <v>19.600000000000001</v>
      </c>
      <c r="M16">
        <f>TPDDL_EOD!AI16+TPDDL_EOD!AJ16</f>
        <v>58.45</v>
      </c>
      <c r="N16">
        <f t="shared" si="0"/>
        <v>216.26</v>
      </c>
      <c r="O16" s="113">
        <f t="shared" si="1"/>
        <v>0</v>
      </c>
      <c r="P16">
        <v>84</v>
      </c>
      <c r="Q16">
        <v>48.37</v>
      </c>
      <c r="R16">
        <v>5.84</v>
      </c>
      <c r="S16">
        <v>19.600000000000001</v>
      </c>
      <c r="T16">
        <v>58.45</v>
      </c>
      <c r="U16" s="115">
        <f t="shared" si="2"/>
        <v>216.26</v>
      </c>
      <c r="V16" s="113">
        <f t="shared" si="3"/>
        <v>0</v>
      </c>
      <c r="Y16">
        <f>BAWANA!AW16+BAWANA!AX16</f>
        <v>26.87</v>
      </c>
      <c r="Z16">
        <f>BAWANA!BD16+BAWANA!BE16</f>
        <v>26.87</v>
      </c>
      <c r="AA16">
        <f>BAWANA!X16+BAWANA!Y16</f>
        <v>26.87</v>
      </c>
      <c r="AB16">
        <f>BAWANA!AE16+BAWANA!AF16</f>
        <v>26.87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216.26</v>
      </c>
      <c r="E17">
        <f>BAWANA!AM17</f>
        <v>0</v>
      </c>
      <c r="F17">
        <f t="shared" si="4"/>
        <v>256</v>
      </c>
      <c r="G17">
        <f t="shared" si="5"/>
        <v>216.26</v>
      </c>
      <c r="H17" s="113"/>
      <c r="I17">
        <f>BRPL_EOD!AI17+BRPL_EOD!AJ17</f>
        <v>84</v>
      </c>
      <c r="J17">
        <f>BYPL_EOD!AI17+BYPL_EOD!AJ17</f>
        <v>48.37</v>
      </c>
      <c r="K17">
        <f>MES_EOD!AI17+MES_EOD!AJ17</f>
        <v>5.84</v>
      </c>
      <c r="L17">
        <f>NDMC_EOD!AI17+NDMC_EOD!AJ17</f>
        <v>19.600000000000001</v>
      </c>
      <c r="M17">
        <f>TPDDL_EOD!AI17+TPDDL_EOD!AJ17</f>
        <v>58.45</v>
      </c>
      <c r="N17">
        <f t="shared" si="0"/>
        <v>216.26</v>
      </c>
      <c r="O17" s="113">
        <f t="shared" si="1"/>
        <v>0</v>
      </c>
      <c r="P17">
        <v>84</v>
      </c>
      <c r="Q17">
        <v>48.37</v>
      </c>
      <c r="R17">
        <v>5.84</v>
      </c>
      <c r="S17">
        <v>19.600000000000001</v>
      </c>
      <c r="T17">
        <v>58.45</v>
      </c>
      <c r="U17" s="115">
        <f t="shared" si="2"/>
        <v>216.26</v>
      </c>
      <c r="V17" s="113">
        <f t="shared" si="3"/>
        <v>0</v>
      </c>
      <c r="Y17">
        <f>BAWANA!AW17+BAWANA!AX17</f>
        <v>26.87</v>
      </c>
      <c r="Z17">
        <f>BAWANA!BD17+BAWANA!BE17</f>
        <v>26.87</v>
      </c>
      <c r="AA17">
        <f>BAWANA!X17+BAWANA!Y17</f>
        <v>26.87</v>
      </c>
      <c r="AB17">
        <f>BAWANA!AE17+BAWANA!AF17</f>
        <v>26.87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216.26</v>
      </c>
      <c r="E18">
        <f>BAWANA!AM18</f>
        <v>0</v>
      </c>
      <c r="F18">
        <f t="shared" si="4"/>
        <v>256</v>
      </c>
      <c r="G18">
        <f t="shared" si="5"/>
        <v>216.26</v>
      </c>
      <c r="H18" s="113"/>
      <c r="I18">
        <f>BRPL_EOD!AI18+BRPL_EOD!AJ18</f>
        <v>84</v>
      </c>
      <c r="J18">
        <f>BYPL_EOD!AI18+BYPL_EOD!AJ18</f>
        <v>48.37</v>
      </c>
      <c r="K18">
        <f>MES_EOD!AI18+MES_EOD!AJ18</f>
        <v>5.84</v>
      </c>
      <c r="L18">
        <f>NDMC_EOD!AI18+NDMC_EOD!AJ18</f>
        <v>19.600000000000001</v>
      </c>
      <c r="M18">
        <f>TPDDL_EOD!AI18+TPDDL_EOD!AJ18</f>
        <v>58.45</v>
      </c>
      <c r="N18">
        <f t="shared" si="0"/>
        <v>216.26</v>
      </c>
      <c r="O18" s="113">
        <f t="shared" si="1"/>
        <v>0</v>
      </c>
      <c r="P18">
        <v>84</v>
      </c>
      <c r="Q18">
        <v>48.37</v>
      </c>
      <c r="R18">
        <v>5.84</v>
      </c>
      <c r="S18">
        <v>19.600000000000001</v>
      </c>
      <c r="T18">
        <v>58.45</v>
      </c>
      <c r="U18" s="115">
        <f t="shared" si="2"/>
        <v>216.26</v>
      </c>
      <c r="V18" s="113">
        <f t="shared" si="3"/>
        <v>0</v>
      </c>
      <c r="Y18">
        <f>BAWANA!AW18+BAWANA!AX18</f>
        <v>26.87</v>
      </c>
      <c r="Z18">
        <f>BAWANA!BD18+BAWANA!BE18</f>
        <v>26.87</v>
      </c>
      <c r="AA18">
        <f>BAWANA!X18+BAWANA!Y18</f>
        <v>26.87</v>
      </c>
      <c r="AB18">
        <f>BAWANA!AE18+BAWANA!AF18</f>
        <v>26.87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216.26</v>
      </c>
      <c r="E19">
        <f>BAWANA!AM19</f>
        <v>0</v>
      </c>
      <c r="F19">
        <f t="shared" si="4"/>
        <v>256</v>
      </c>
      <c r="G19">
        <f t="shared" si="5"/>
        <v>216.26</v>
      </c>
      <c r="H19" s="113"/>
      <c r="I19">
        <f>BRPL_EOD!AI19+BRPL_EOD!AJ19</f>
        <v>84</v>
      </c>
      <c r="J19">
        <f>BYPL_EOD!AI19+BYPL_EOD!AJ19</f>
        <v>48.37</v>
      </c>
      <c r="K19">
        <f>MES_EOD!AI19+MES_EOD!AJ19</f>
        <v>5.84</v>
      </c>
      <c r="L19">
        <f>NDMC_EOD!AI19+NDMC_EOD!AJ19</f>
        <v>19.600000000000001</v>
      </c>
      <c r="M19">
        <f>TPDDL_EOD!AI19+TPDDL_EOD!AJ19</f>
        <v>58.45</v>
      </c>
      <c r="N19">
        <f t="shared" si="0"/>
        <v>216.26</v>
      </c>
      <c r="O19" s="113">
        <f t="shared" si="1"/>
        <v>0</v>
      </c>
      <c r="P19">
        <v>84</v>
      </c>
      <c r="Q19">
        <v>48.37</v>
      </c>
      <c r="R19">
        <v>5.84</v>
      </c>
      <c r="S19">
        <v>19.600000000000001</v>
      </c>
      <c r="T19">
        <v>58.45</v>
      </c>
      <c r="U19" s="115">
        <f t="shared" si="2"/>
        <v>216.26</v>
      </c>
      <c r="V19" s="113">
        <f t="shared" si="3"/>
        <v>0</v>
      </c>
      <c r="Y19">
        <f>BAWANA!AW19+BAWANA!AX19</f>
        <v>26.87</v>
      </c>
      <c r="Z19">
        <f>BAWANA!BD19+BAWANA!BE19</f>
        <v>26.87</v>
      </c>
      <c r="AA19">
        <f>BAWANA!X19+BAWANA!Y19</f>
        <v>26.87</v>
      </c>
      <c r="AB19">
        <f>BAWANA!AE19+BAWANA!AF19</f>
        <v>26.87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216.26</v>
      </c>
      <c r="E20">
        <f>BAWANA!AM20</f>
        <v>0</v>
      </c>
      <c r="F20">
        <f t="shared" si="4"/>
        <v>256</v>
      </c>
      <c r="G20">
        <f t="shared" si="5"/>
        <v>216.26</v>
      </c>
      <c r="H20" s="113"/>
      <c r="I20">
        <f>BRPL_EOD!AI20+BRPL_EOD!AJ20</f>
        <v>84</v>
      </c>
      <c r="J20">
        <f>BYPL_EOD!AI20+BYPL_EOD!AJ20</f>
        <v>48.37</v>
      </c>
      <c r="K20">
        <f>MES_EOD!AI20+MES_EOD!AJ20</f>
        <v>5.84</v>
      </c>
      <c r="L20">
        <f>NDMC_EOD!AI20+NDMC_EOD!AJ20</f>
        <v>19.600000000000001</v>
      </c>
      <c r="M20">
        <f>TPDDL_EOD!AI20+TPDDL_EOD!AJ20</f>
        <v>58.45</v>
      </c>
      <c r="N20">
        <f t="shared" si="0"/>
        <v>216.26</v>
      </c>
      <c r="O20" s="113">
        <f t="shared" si="1"/>
        <v>0</v>
      </c>
      <c r="P20">
        <v>84</v>
      </c>
      <c r="Q20">
        <v>48.37</v>
      </c>
      <c r="R20">
        <v>5.84</v>
      </c>
      <c r="S20">
        <v>19.600000000000001</v>
      </c>
      <c r="T20">
        <v>58.45</v>
      </c>
      <c r="U20" s="115">
        <f t="shared" si="2"/>
        <v>216.26</v>
      </c>
      <c r="V20" s="113">
        <f t="shared" si="3"/>
        <v>0</v>
      </c>
      <c r="Y20">
        <f>BAWANA!AW20+BAWANA!AX20</f>
        <v>26.87</v>
      </c>
      <c r="Z20">
        <f>BAWANA!BD20+BAWANA!BE20</f>
        <v>26.87</v>
      </c>
      <c r="AA20">
        <f>BAWANA!X20+BAWANA!Y20</f>
        <v>26.87</v>
      </c>
      <c r="AB20">
        <f>BAWANA!AE20+BAWANA!AF20</f>
        <v>26.87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221.22000000000003</v>
      </c>
      <c r="E21">
        <f>BAWANA!AM21</f>
        <v>0</v>
      </c>
      <c r="F21">
        <f t="shared" si="4"/>
        <v>256</v>
      </c>
      <c r="G21">
        <f t="shared" si="5"/>
        <v>221.22000000000003</v>
      </c>
      <c r="H21" s="113"/>
      <c r="I21">
        <f>BRPL_EOD!AI21+BRPL_EOD!AJ21</f>
        <v>84</v>
      </c>
      <c r="J21">
        <f>BYPL_EOD!AI21+BYPL_EOD!AJ21</f>
        <v>59.4</v>
      </c>
      <c r="K21">
        <f>MES_EOD!AI21+MES_EOD!AJ21</f>
        <v>6</v>
      </c>
      <c r="L21">
        <f>NDMC_EOD!AI21+NDMC_EOD!AJ21</f>
        <v>18.78</v>
      </c>
      <c r="M21">
        <f>TPDDL_EOD!AI21+TPDDL_EOD!AJ21</f>
        <v>53.05</v>
      </c>
      <c r="N21">
        <f t="shared" si="0"/>
        <v>221.23000000000002</v>
      </c>
      <c r="O21" s="113">
        <f t="shared" si="1"/>
        <v>-9.9999999999909051E-3</v>
      </c>
      <c r="P21">
        <v>83.996203046603085</v>
      </c>
      <c r="Q21">
        <v>59.397315011526466</v>
      </c>
      <c r="R21">
        <v>5.9997287890430773</v>
      </c>
      <c r="S21">
        <v>18.779151109704834</v>
      </c>
      <c r="T21">
        <v>53.047602043122545</v>
      </c>
      <c r="U21" s="115">
        <f t="shared" si="2"/>
        <v>221.22</v>
      </c>
      <c r="V21" s="113">
        <f t="shared" si="3"/>
        <v>0</v>
      </c>
      <c r="Y21">
        <f>BAWANA!AW21+BAWANA!AX21</f>
        <v>24.39</v>
      </c>
      <c r="Z21">
        <f>BAWANA!BD21+BAWANA!BE21</f>
        <v>24.39</v>
      </c>
      <c r="AA21">
        <f>BAWANA!X21+BAWANA!Y21</f>
        <v>24.39</v>
      </c>
      <c r="AB21">
        <f>BAWANA!AE21+BAWANA!AF21</f>
        <v>24.39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221.22000000000003</v>
      </c>
      <c r="E22">
        <f>BAWANA!AM22</f>
        <v>0</v>
      </c>
      <c r="F22">
        <f t="shared" si="4"/>
        <v>256</v>
      </c>
      <c r="G22">
        <f t="shared" si="5"/>
        <v>221.22000000000003</v>
      </c>
      <c r="H22" s="113"/>
      <c r="I22">
        <f>BRPL_EOD!AI22+BRPL_EOD!AJ22</f>
        <v>84</v>
      </c>
      <c r="J22">
        <f>BYPL_EOD!AI22+BYPL_EOD!AJ22</f>
        <v>59.4</v>
      </c>
      <c r="K22">
        <f>MES_EOD!AI22+MES_EOD!AJ22</f>
        <v>6</v>
      </c>
      <c r="L22">
        <f>NDMC_EOD!AI22+NDMC_EOD!AJ22</f>
        <v>18.78</v>
      </c>
      <c r="M22">
        <f>TPDDL_EOD!AI22+TPDDL_EOD!AJ22</f>
        <v>53.05</v>
      </c>
      <c r="N22">
        <f t="shared" si="0"/>
        <v>221.23000000000002</v>
      </c>
      <c r="O22" s="113">
        <f t="shared" si="1"/>
        <v>-9.9999999999909051E-3</v>
      </c>
      <c r="P22">
        <v>83.996203046603085</v>
      </c>
      <c r="Q22">
        <v>59.397315011526466</v>
      </c>
      <c r="R22">
        <v>5.9997287890430773</v>
      </c>
      <c r="S22">
        <v>18.779151109704834</v>
      </c>
      <c r="T22">
        <v>53.047602043122545</v>
      </c>
      <c r="U22" s="115">
        <f t="shared" si="2"/>
        <v>221.22</v>
      </c>
      <c r="V22" s="113">
        <f t="shared" si="3"/>
        <v>0</v>
      </c>
      <c r="Y22">
        <f>BAWANA!AW22+BAWANA!AX22</f>
        <v>24.39</v>
      </c>
      <c r="Z22">
        <f>BAWANA!BD22+BAWANA!BE22</f>
        <v>24.39</v>
      </c>
      <c r="AA22">
        <f>BAWANA!X22+BAWANA!Y22</f>
        <v>24.39</v>
      </c>
      <c r="AB22">
        <f>BAWANA!AE22+BAWANA!AF22</f>
        <v>24.39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221.22000000000003</v>
      </c>
      <c r="E23">
        <f>BAWANA!AM23</f>
        <v>0</v>
      </c>
      <c r="F23">
        <f t="shared" si="4"/>
        <v>256</v>
      </c>
      <c r="G23">
        <f t="shared" si="5"/>
        <v>221.22000000000003</v>
      </c>
      <c r="H23" s="113"/>
      <c r="I23">
        <f>BRPL_EOD!AI23+BRPL_EOD!AJ23</f>
        <v>84</v>
      </c>
      <c r="J23">
        <f>BYPL_EOD!AI23+BYPL_EOD!AJ23</f>
        <v>59.4</v>
      </c>
      <c r="K23">
        <f>MES_EOD!AI23+MES_EOD!AJ23</f>
        <v>6</v>
      </c>
      <c r="L23">
        <f>NDMC_EOD!AI23+NDMC_EOD!AJ23</f>
        <v>18.78</v>
      </c>
      <c r="M23">
        <f>TPDDL_EOD!AI23+TPDDL_EOD!AJ23</f>
        <v>53.05</v>
      </c>
      <c r="N23">
        <f t="shared" si="0"/>
        <v>221.23000000000002</v>
      </c>
      <c r="O23" s="113">
        <f t="shared" si="1"/>
        <v>-9.9999999999909051E-3</v>
      </c>
      <c r="P23">
        <v>83.996203046603085</v>
      </c>
      <c r="Q23">
        <v>59.397315011526466</v>
      </c>
      <c r="R23">
        <v>5.9997287890430773</v>
      </c>
      <c r="S23">
        <v>18.779151109704834</v>
      </c>
      <c r="T23">
        <v>53.047602043122545</v>
      </c>
      <c r="U23" s="115">
        <f t="shared" si="2"/>
        <v>221.22</v>
      </c>
      <c r="V23" s="113">
        <f t="shared" si="3"/>
        <v>0</v>
      </c>
      <c r="Y23">
        <f>BAWANA!AW23+BAWANA!AX23</f>
        <v>24.39</v>
      </c>
      <c r="Z23">
        <f>BAWANA!BD23+BAWANA!BE23</f>
        <v>24.39</v>
      </c>
      <c r="AA23">
        <f>BAWANA!X23+BAWANA!Y23</f>
        <v>24.39</v>
      </c>
      <c r="AB23">
        <f>BAWANA!AE23+BAWANA!AF23</f>
        <v>24.39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221.22000000000003</v>
      </c>
      <c r="E24">
        <f>BAWANA!AM24</f>
        <v>0</v>
      </c>
      <c r="F24">
        <f t="shared" si="4"/>
        <v>256</v>
      </c>
      <c r="G24">
        <f t="shared" si="5"/>
        <v>221.22000000000003</v>
      </c>
      <c r="H24" s="113"/>
      <c r="I24">
        <f>BRPL_EOD!AI24+BRPL_EOD!AJ24</f>
        <v>84</v>
      </c>
      <c r="J24">
        <f>BYPL_EOD!AI24+BYPL_EOD!AJ24</f>
        <v>59.4</v>
      </c>
      <c r="K24">
        <f>MES_EOD!AI24+MES_EOD!AJ24</f>
        <v>6</v>
      </c>
      <c r="L24">
        <f>NDMC_EOD!AI24+NDMC_EOD!AJ24</f>
        <v>18.78</v>
      </c>
      <c r="M24">
        <f>TPDDL_EOD!AI24+TPDDL_EOD!AJ24</f>
        <v>53.05</v>
      </c>
      <c r="N24">
        <f t="shared" si="0"/>
        <v>221.23000000000002</v>
      </c>
      <c r="O24" s="113">
        <f t="shared" si="1"/>
        <v>-9.9999999999909051E-3</v>
      </c>
      <c r="P24">
        <v>83.996203046603085</v>
      </c>
      <c r="Q24">
        <v>59.397315011526466</v>
      </c>
      <c r="R24">
        <v>5.9997287890430773</v>
      </c>
      <c r="S24">
        <v>18.779151109704834</v>
      </c>
      <c r="T24">
        <v>53.047602043122545</v>
      </c>
      <c r="U24" s="115">
        <f t="shared" si="2"/>
        <v>221.22</v>
      </c>
      <c r="V24" s="113">
        <f t="shared" si="3"/>
        <v>0</v>
      </c>
      <c r="Y24">
        <f>BAWANA!AW24+BAWANA!AX24</f>
        <v>24.39</v>
      </c>
      <c r="Z24">
        <f>BAWANA!BD24+BAWANA!BE24</f>
        <v>24.39</v>
      </c>
      <c r="AA24">
        <f>BAWANA!X24+BAWANA!Y24</f>
        <v>24.39</v>
      </c>
      <c r="AB24">
        <f>BAWANA!AE24+BAWANA!AF24</f>
        <v>24.39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216.26</v>
      </c>
      <c r="E25">
        <f>BAWANA!AM25</f>
        <v>0</v>
      </c>
      <c r="F25">
        <f t="shared" si="4"/>
        <v>256</v>
      </c>
      <c r="G25">
        <f t="shared" si="5"/>
        <v>216.26</v>
      </c>
      <c r="H25" s="113"/>
      <c r="I25">
        <f>BRPL_EOD!AI25+BRPL_EOD!AJ25</f>
        <v>84</v>
      </c>
      <c r="J25">
        <f>BYPL_EOD!AI25+BYPL_EOD!AJ25</f>
        <v>48.37</v>
      </c>
      <c r="K25">
        <f>MES_EOD!AI25+MES_EOD!AJ25</f>
        <v>5.84</v>
      </c>
      <c r="L25">
        <f>NDMC_EOD!AI25+NDMC_EOD!AJ25</f>
        <v>19.600000000000001</v>
      </c>
      <c r="M25">
        <f>TPDDL_EOD!AI25+TPDDL_EOD!AJ25</f>
        <v>58.45</v>
      </c>
      <c r="N25">
        <f t="shared" si="0"/>
        <v>216.26</v>
      </c>
      <c r="O25" s="113">
        <f t="shared" si="1"/>
        <v>0</v>
      </c>
      <c r="P25">
        <v>84</v>
      </c>
      <c r="Q25">
        <v>48.37</v>
      </c>
      <c r="R25">
        <v>5.84</v>
      </c>
      <c r="S25">
        <v>19.600000000000001</v>
      </c>
      <c r="T25">
        <v>58.45</v>
      </c>
      <c r="U25" s="115">
        <f t="shared" si="2"/>
        <v>216.26</v>
      </c>
      <c r="V25" s="113">
        <f t="shared" si="3"/>
        <v>0</v>
      </c>
      <c r="Y25">
        <f>BAWANA!AW25+BAWANA!AX25</f>
        <v>26.87</v>
      </c>
      <c r="Z25">
        <f>BAWANA!BD25+BAWANA!BE25</f>
        <v>26.87</v>
      </c>
      <c r="AA25">
        <f>BAWANA!X25+BAWANA!Y25</f>
        <v>26.87</v>
      </c>
      <c r="AB25">
        <f>BAWANA!AE25+BAWANA!AF25</f>
        <v>26.87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216.26</v>
      </c>
      <c r="E26">
        <f>BAWANA!AM26</f>
        <v>0</v>
      </c>
      <c r="F26">
        <f t="shared" si="4"/>
        <v>256</v>
      </c>
      <c r="G26">
        <f t="shared" si="5"/>
        <v>216.26</v>
      </c>
      <c r="H26" s="113"/>
      <c r="I26">
        <f>BRPL_EOD!AI26+BRPL_EOD!AJ26</f>
        <v>84</v>
      </c>
      <c r="J26">
        <f>BYPL_EOD!AI26+BYPL_EOD!AJ26</f>
        <v>48.37</v>
      </c>
      <c r="K26">
        <f>MES_EOD!AI26+MES_EOD!AJ26</f>
        <v>5.84</v>
      </c>
      <c r="L26">
        <f>NDMC_EOD!AI26+NDMC_EOD!AJ26</f>
        <v>19.600000000000001</v>
      </c>
      <c r="M26">
        <f>TPDDL_EOD!AI26+TPDDL_EOD!AJ26</f>
        <v>58.45</v>
      </c>
      <c r="N26">
        <f t="shared" si="0"/>
        <v>216.26</v>
      </c>
      <c r="O26" s="113">
        <f t="shared" si="1"/>
        <v>0</v>
      </c>
      <c r="P26">
        <v>84</v>
      </c>
      <c r="Q26">
        <v>48.37</v>
      </c>
      <c r="R26">
        <v>5.84</v>
      </c>
      <c r="S26">
        <v>19.600000000000001</v>
      </c>
      <c r="T26">
        <v>58.45</v>
      </c>
      <c r="U26" s="115">
        <f t="shared" si="2"/>
        <v>216.26</v>
      </c>
      <c r="V26" s="113">
        <f t="shared" si="3"/>
        <v>0</v>
      </c>
      <c r="Y26">
        <f>BAWANA!AW26+BAWANA!AX26</f>
        <v>26.87</v>
      </c>
      <c r="Z26">
        <f>BAWANA!BD26+BAWANA!BE26</f>
        <v>26.87</v>
      </c>
      <c r="AA26">
        <f>BAWANA!X26+BAWANA!Y26</f>
        <v>26.87</v>
      </c>
      <c r="AB26">
        <f>BAWANA!AE26+BAWANA!AF26</f>
        <v>26.87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216.26</v>
      </c>
      <c r="E27">
        <f>BAWANA!AM27</f>
        <v>0</v>
      </c>
      <c r="F27">
        <f t="shared" si="4"/>
        <v>256</v>
      </c>
      <c r="G27">
        <f t="shared" si="5"/>
        <v>216.26</v>
      </c>
      <c r="H27" s="113"/>
      <c r="I27">
        <f>BRPL_EOD!AI27+BRPL_EOD!AJ27</f>
        <v>84</v>
      </c>
      <c r="J27">
        <f>BYPL_EOD!AI27+BYPL_EOD!AJ27</f>
        <v>48.37</v>
      </c>
      <c r="K27">
        <f>MES_EOD!AI27+MES_EOD!AJ27</f>
        <v>5.84</v>
      </c>
      <c r="L27">
        <f>NDMC_EOD!AI27+NDMC_EOD!AJ27</f>
        <v>19.600000000000001</v>
      </c>
      <c r="M27">
        <f>TPDDL_EOD!AI27+TPDDL_EOD!AJ27</f>
        <v>58.45</v>
      </c>
      <c r="N27">
        <f t="shared" si="0"/>
        <v>216.26</v>
      </c>
      <c r="O27" s="113">
        <f t="shared" si="1"/>
        <v>0</v>
      </c>
      <c r="P27">
        <v>84</v>
      </c>
      <c r="Q27">
        <v>48.37</v>
      </c>
      <c r="R27">
        <v>5.84</v>
      </c>
      <c r="S27">
        <v>19.600000000000001</v>
      </c>
      <c r="T27">
        <v>58.45</v>
      </c>
      <c r="U27" s="115">
        <f t="shared" si="2"/>
        <v>216.26</v>
      </c>
      <c r="V27" s="113">
        <f t="shared" si="3"/>
        <v>0</v>
      </c>
      <c r="Y27">
        <f>BAWANA!AW27+BAWANA!AX27</f>
        <v>26.87</v>
      </c>
      <c r="Z27">
        <f>BAWANA!BD27+BAWANA!BE27</f>
        <v>26.87</v>
      </c>
      <c r="AA27">
        <f>BAWANA!X27+BAWANA!Y27</f>
        <v>26.87</v>
      </c>
      <c r="AB27">
        <f>BAWANA!AE27+BAWANA!AF27</f>
        <v>26.87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216.26</v>
      </c>
      <c r="E28">
        <f>BAWANA!AM28</f>
        <v>0</v>
      </c>
      <c r="F28">
        <f t="shared" si="4"/>
        <v>256</v>
      </c>
      <c r="G28">
        <f t="shared" si="5"/>
        <v>216.26</v>
      </c>
      <c r="H28" s="113"/>
      <c r="I28">
        <f>BRPL_EOD!AI28+BRPL_EOD!AJ28</f>
        <v>84</v>
      </c>
      <c r="J28">
        <f>BYPL_EOD!AI28+BYPL_EOD!AJ28</f>
        <v>48.37</v>
      </c>
      <c r="K28">
        <f>MES_EOD!AI28+MES_EOD!AJ28</f>
        <v>5.84</v>
      </c>
      <c r="L28">
        <f>NDMC_EOD!AI28+NDMC_EOD!AJ28</f>
        <v>19.600000000000001</v>
      </c>
      <c r="M28">
        <f>TPDDL_EOD!AI28+TPDDL_EOD!AJ28</f>
        <v>58.45</v>
      </c>
      <c r="N28">
        <f t="shared" si="0"/>
        <v>216.26</v>
      </c>
      <c r="O28" s="113">
        <f t="shared" si="1"/>
        <v>0</v>
      </c>
      <c r="P28">
        <v>84</v>
      </c>
      <c r="Q28">
        <v>48.37</v>
      </c>
      <c r="R28">
        <v>5.84</v>
      </c>
      <c r="S28">
        <v>19.600000000000001</v>
      </c>
      <c r="T28">
        <v>58.45</v>
      </c>
      <c r="U28" s="115">
        <f t="shared" si="2"/>
        <v>216.26</v>
      </c>
      <c r="V28" s="113">
        <f t="shared" si="3"/>
        <v>0</v>
      </c>
      <c r="Y28">
        <f>BAWANA!AW28+BAWANA!AX28</f>
        <v>26.87</v>
      </c>
      <c r="Z28">
        <f>BAWANA!BD28+BAWANA!BE28</f>
        <v>26.87</v>
      </c>
      <c r="AA28">
        <f>BAWANA!X28+BAWANA!Y28</f>
        <v>26.87</v>
      </c>
      <c r="AB28">
        <f>BAWANA!AE28+BAWANA!AF28</f>
        <v>26.87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216.26</v>
      </c>
      <c r="E29">
        <f>BAWANA!AM29</f>
        <v>0</v>
      </c>
      <c r="F29">
        <f t="shared" si="4"/>
        <v>256</v>
      </c>
      <c r="G29">
        <f t="shared" si="5"/>
        <v>216.26</v>
      </c>
      <c r="H29" s="113"/>
      <c r="I29">
        <f>BRPL_EOD!AI29+BRPL_EOD!AJ29</f>
        <v>84</v>
      </c>
      <c r="J29">
        <f>BYPL_EOD!AI29+BYPL_EOD!AJ29</f>
        <v>48.37</v>
      </c>
      <c r="K29">
        <f>MES_EOD!AI29+MES_EOD!AJ29</f>
        <v>5.84</v>
      </c>
      <c r="L29">
        <f>NDMC_EOD!AI29+NDMC_EOD!AJ29</f>
        <v>19.600000000000001</v>
      </c>
      <c r="M29">
        <f>TPDDL_EOD!AI29+TPDDL_EOD!AJ29</f>
        <v>58.45</v>
      </c>
      <c r="N29">
        <f t="shared" si="0"/>
        <v>216.26</v>
      </c>
      <c r="O29" s="113">
        <f t="shared" si="1"/>
        <v>0</v>
      </c>
      <c r="P29">
        <v>84</v>
      </c>
      <c r="Q29">
        <v>48.37</v>
      </c>
      <c r="R29">
        <v>5.84</v>
      </c>
      <c r="S29">
        <v>19.600000000000001</v>
      </c>
      <c r="T29">
        <v>58.45</v>
      </c>
      <c r="U29" s="115">
        <f t="shared" si="2"/>
        <v>216.26</v>
      </c>
      <c r="V29" s="113">
        <f t="shared" si="3"/>
        <v>0</v>
      </c>
      <c r="Y29">
        <f>BAWANA!AW29+BAWANA!AX29</f>
        <v>26.87</v>
      </c>
      <c r="Z29">
        <f>BAWANA!BD29+BAWANA!BE29</f>
        <v>26.87</v>
      </c>
      <c r="AA29">
        <f>BAWANA!X29+BAWANA!Y29</f>
        <v>26.87</v>
      </c>
      <c r="AB29">
        <f>BAWANA!AE29+BAWANA!AF29</f>
        <v>26.87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216.26</v>
      </c>
      <c r="E30">
        <f>BAWANA!AM30</f>
        <v>0</v>
      </c>
      <c r="F30">
        <f t="shared" si="4"/>
        <v>256</v>
      </c>
      <c r="G30">
        <f t="shared" si="5"/>
        <v>216.26</v>
      </c>
      <c r="H30" s="113"/>
      <c r="I30">
        <f>BRPL_EOD!AI30+BRPL_EOD!AJ30</f>
        <v>84</v>
      </c>
      <c r="J30">
        <f>BYPL_EOD!AI30+BYPL_EOD!AJ30</f>
        <v>48.37</v>
      </c>
      <c r="K30">
        <f>MES_EOD!AI30+MES_EOD!AJ30</f>
        <v>5.84</v>
      </c>
      <c r="L30">
        <f>NDMC_EOD!AI30+NDMC_EOD!AJ30</f>
        <v>19.600000000000001</v>
      </c>
      <c r="M30">
        <f>TPDDL_EOD!AI30+TPDDL_EOD!AJ30</f>
        <v>58.45</v>
      </c>
      <c r="N30">
        <f t="shared" si="0"/>
        <v>216.26</v>
      </c>
      <c r="O30" s="113">
        <f t="shared" si="1"/>
        <v>0</v>
      </c>
      <c r="P30">
        <v>84</v>
      </c>
      <c r="Q30">
        <v>48.37</v>
      </c>
      <c r="R30">
        <v>5.84</v>
      </c>
      <c r="S30">
        <v>19.600000000000001</v>
      </c>
      <c r="T30">
        <v>58.45</v>
      </c>
      <c r="U30" s="115">
        <f t="shared" si="2"/>
        <v>216.26</v>
      </c>
      <c r="V30" s="113">
        <f t="shared" si="3"/>
        <v>0</v>
      </c>
      <c r="Y30">
        <f>BAWANA!AW30+BAWANA!AX30</f>
        <v>26.87</v>
      </c>
      <c r="Z30">
        <f>BAWANA!BD30+BAWANA!BE30</f>
        <v>26.87</v>
      </c>
      <c r="AA30">
        <f>BAWANA!X30+BAWANA!Y30</f>
        <v>26.87</v>
      </c>
      <c r="AB30">
        <f>BAWANA!AE30+BAWANA!AF30</f>
        <v>26.87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216.26</v>
      </c>
      <c r="E31">
        <f>BAWANA!AM31</f>
        <v>0</v>
      </c>
      <c r="F31">
        <f t="shared" si="4"/>
        <v>256</v>
      </c>
      <c r="G31">
        <f t="shared" si="5"/>
        <v>216.26</v>
      </c>
      <c r="H31" s="113"/>
      <c r="I31">
        <f>BRPL_EOD!AI31+BRPL_EOD!AJ31</f>
        <v>84</v>
      </c>
      <c r="J31">
        <f>BYPL_EOD!AI31+BYPL_EOD!AJ31</f>
        <v>48.37</v>
      </c>
      <c r="K31">
        <f>MES_EOD!AI31+MES_EOD!AJ31</f>
        <v>5.84</v>
      </c>
      <c r="L31">
        <f>NDMC_EOD!AI31+NDMC_EOD!AJ31</f>
        <v>19.600000000000001</v>
      </c>
      <c r="M31">
        <f>TPDDL_EOD!AI31+TPDDL_EOD!AJ31</f>
        <v>58.45</v>
      </c>
      <c r="N31">
        <f t="shared" si="0"/>
        <v>216.26</v>
      </c>
      <c r="O31" s="113">
        <f t="shared" si="1"/>
        <v>0</v>
      </c>
      <c r="P31">
        <v>84</v>
      </c>
      <c r="Q31">
        <v>48.37</v>
      </c>
      <c r="R31">
        <v>5.84</v>
      </c>
      <c r="S31">
        <v>19.600000000000001</v>
      </c>
      <c r="T31">
        <v>58.45</v>
      </c>
      <c r="U31" s="115">
        <f t="shared" si="2"/>
        <v>216.26</v>
      </c>
      <c r="V31" s="113">
        <f t="shared" si="3"/>
        <v>0</v>
      </c>
      <c r="Y31">
        <f>BAWANA!AW31+BAWANA!AX31</f>
        <v>26.87</v>
      </c>
      <c r="Z31">
        <f>BAWANA!BD31+BAWANA!BE31</f>
        <v>26.87</v>
      </c>
      <c r="AA31">
        <f>BAWANA!X31+BAWANA!Y31</f>
        <v>26.87</v>
      </c>
      <c r="AB31">
        <f>BAWANA!AE31+BAWANA!AF31</f>
        <v>26.87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216.26</v>
      </c>
      <c r="E32">
        <f>BAWANA!AM32</f>
        <v>0</v>
      </c>
      <c r="F32">
        <f t="shared" si="4"/>
        <v>256</v>
      </c>
      <c r="G32">
        <f t="shared" si="5"/>
        <v>216.26</v>
      </c>
      <c r="H32" s="113"/>
      <c r="I32">
        <f>BRPL_EOD!AI32+BRPL_EOD!AJ32</f>
        <v>84</v>
      </c>
      <c r="J32">
        <f>BYPL_EOD!AI32+BYPL_EOD!AJ32</f>
        <v>48.37</v>
      </c>
      <c r="K32">
        <f>MES_EOD!AI32+MES_EOD!AJ32</f>
        <v>5.84</v>
      </c>
      <c r="L32">
        <f>NDMC_EOD!AI32+NDMC_EOD!AJ32</f>
        <v>19.600000000000001</v>
      </c>
      <c r="M32">
        <f>TPDDL_EOD!AI32+TPDDL_EOD!AJ32</f>
        <v>58.45</v>
      </c>
      <c r="N32">
        <f t="shared" si="0"/>
        <v>216.26</v>
      </c>
      <c r="O32" s="113">
        <f t="shared" si="1"/>
        <v>0</v>
      </c>
      <c r="P32">
        <v>84</v>
      </c>
      <c r="Q32">
        <v>48.37</v>
      </c>
      <c r="R32">
        <v>5.84</v>
      </c>
      <c r="S32">
        <v>19.600000000000001</v>
      </c>
      <c r="T32">
        <v>58.45</v>
      </c>
      <c r="U32" s="115">
        <f t="shared" si="2"/>
        <v>216.26</v>
      </c>
      <c r="V32" s="113">
        <f t="shared" si="3"/>
        <v>0</v>
      </c>
      <c r="Y32">
        <f>BAWANA!AW32+BAWANA!AX32</f>
        <v>26.87</v>
      </c>
      <c r="Z32">
        <f>BAWANA!BD32+BAWANA!BE32</f>
        <v>26.87</v>
      </c>
      <c r="AA32">
        <f>BAWANA!X32+BAWANA!Y32</f>
        <v>26.87</v>
      </c>
      <c r="AB32">
        <f>BAWANA!AE32+BAWANA!AF32</f>
        <v>26.87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216.26</v>
      </c>
      <c r="E33">
        <f>BAWANA!AM33</f>
        <v>0</v>
      </c>
      <c r="F33">
        <f t="shared" si="4"/>
        <v>256</v>
      </c>
      <c r="G33">
        <f t="shared" si="5"/>
        <v>216.26</v>
      </c>
      <c r="H33" s="113"/>
      <c r="I33">
        <f>BRPL_EOD!AI33+BRPL_EOD!AJ33</f>
        <v>84</v>
      </c>
      <c r="J33">
        <f>BYPL_EOD!AI33+BYPL_EOD!AJ33</f>
        <v>48.37</v>
      </c>
      <c r="K33">
        <f>MES_EOD!AI33+MES_EOD!AJ33</f>
        <v>5.84</v>
      </c>
      <c r="L33">
        <f>NDMC_EOD!AI33+NDMC_EOD!AJ33</f>
        <v>19.600000000000001</v>
      </c>
      <c r="M33">
        <f>TPDDL_EOD!AI33+TPDDL_EOD!AJ33</f>
        <v>58.45</v>
      </c>
      <c r="N33">
        <f t="shared" si="0"/>
        <v>216.26</v>
      </c>
      <c r="O33" s="113">
        <f t="shared" si="1"/>
        <v>0</v>
      </c>
      <c r="P33">
        <v>84</v>
      </c>
      <c r="Q33">
        <v>48.37</v>
      </c>
      <c r="R33">
        <v>5.84</v>
      </c>
      <c r="S33">
        <v>19.600000000000001</v>
      </c>
      <c r="T33">
        <v>58.45</v>
      </c>
      <c r="U33" s="115">
        <f t="shared" si="2"/>
        <v>216.26</v>
      </c>
      <c r="V33" s="113">
        <f t="shared" si="3"/>
        <v>0</v>
      </c>
      <c r="Y33">
        <f>BAWANA!AW33+BAWANA!AX33</f>
        <v>26.87</v>
      </c>
      <c r="Z33">
        <f>BAWANA!BD33+BAWANA!BE33</f>
        <v>26.87</v>
      </c>
      <c r="AA33">
        <f>BAWANA!X33+BAWANA!Y33</f>
        <v>26.87</v>
      </c>
      <c r="AB33">
        <f>BAWANA!AE33+BAWANA!AF33</f>
        <v>26.87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216.26</v>
      </c>
      <c r="E34">
        <f>BAWANA!AM34</f>
        <v>0</v>
      </c>
      <c r="F34">
        <f t="shared" si="4"/>
        <v>256</v>
      </c>
      <c r="G34">
        <f t="shared" si="5"/>
        <v>216.26</v>
      </c>
      <c r="H34" s="113"/>
      <c r="I34">
        <f>BRPL_EOD!AI34+BRPL_EOD!AJ34</f>
        <v>84</v>
      </c>
      <c r="J34">
        <f>BYPL_EOD!AI34+BYPL_EOD!AJ34</f>
        <v>48.37</v>
      </c>
      <c r="K34">
        <f>MES_EOD!AI34+MES_EOD!AJ34</f>
        <v>5.84</v>
      </c>
      <c r="L34">
        <f>NDMC_EOD!AI34+NDMC_EOD!AJ34</f>
        <v>19.600000000000001</v>
      </c>
      <c r="M34">
        <f>TPDDL_EOD!AI34+TPDDL_EOD!AJ34</f>
        <v>58.45</v>
      </c>
      <c r="N34">
        <f t="shared" si="0"/>
        <v>216.26</v>
      </c>
      <c r="O34" s="113">
        <f t="shared" si="1"/>
        <v>0</v>
      </c>
      <c r="P34">
        <v>84</v>
      </c>
      <c r="Q34">
        <v>48.37</v>
      </c>
      <c r="R34">
        <v>5.84</v>
      </c>
      <c r="S34">
        <v>19.600000000000001</v>
      </c>
      <c r="T34">
        <v>58.45</v>
      </c>
      <c r="U34" s="115">
        <f t="shared" si="2"/>
        <v>216.26</v>
      </c>
      <c r="V34" s="113">
        <f t="shared" si="3"/>
        <v>0</v>
      </c>
      <c r="Y34">
        <f>BAWANA!AW34+BAWANA!AX34</f>
        <v>26.87</v>
      </c>
      <c r="Z34">
        <f>BAWANA!BD34+BAWANA!BE34</f>
        <v>26.87</v>
      </c>
      <c r="AA34">
        <f>BAWANA!X34+BAWANA!Y34</f>
        <v>26.87</v>
      </c>
      <c r="AB34">
        <f>BAWANA!AE34+BAWANA!AF34</f>
        <v>26.87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216.26</v>
      </c>
      <c r="E35">
        <f>BAWANA!AM35</f>
        <v>0</v>
      </c>
      <c r="F35">
        <f t="shared" si="4"/>
        <v>256</v>
      </c>
      <c r="G35">
        <f t="shared" si="5"/>
        <v>216.26</v>
      </c>
      <c r="H35" s="113"/>
      <c r="I35">
        <f>BRPL_EOD!AI35+BRPL_EOD!AJ35</f>
        <v>84</v>
      </c>
      <c r="J35">
        <f>BYPL_EOD!AI35+BYPL_EOD!AJ35</f>
        <v>48.37</v>
      </c>
      <c r="K35">
        <f>MES_EOD!AI35+MES_EOD!AJ35</f>
        <v>5.84</v>
      </c>
      <c r="L35">
        <f>NDMC_EOD!AI35+NDMC_EOD!AJ35</f>
        <v>19.600000000000001</v>
      </c>
      <c r="M35">
        <f>TPDDL_EOD!AI35+TPDDL_EOD!AJ35</f>
        <v>58.45</v>
      </c>
      <c r="N35">
        <f t="shared" si="0"/>
        <v>216.26</v>
      </c>
      <c r="O35" s="113">
        <f t="shared" si="1"/>
        <v>0</v>
      </c>
      <c r="P35">
        <v>84</v>
      </c>
      <c r="Q35">
        <v>48.37</v>
      </c>
      <c r="R35">
        <v>5.84</v>
      </c>
      <c r="S35">
        <v>19.600000000000001</v>
      </c>
      <c r="T35">
        <v>58.45</v>
      </c>
      <c r="U35" s="115">
        <f t="shared" si="2"/>
        <v>216.26</v>
      </c>
      <c r="V35" s="113">
        <f t="shared" si="3"/>
        <v>0</v>
      </c>
      <c r="Y35">
        <f>BAWANA!AW35+BAWANA!AX35</f>
        <v>26.87</v>
      </c>
      <c r="Z35">
        <f>BAWANA!BD35+BAWANA!BE35</f>
        <v>26.87</v>
      </c>
      <c r="AA35">
        <f>BAWANA!X35+BAWANA!Y35</f>
        <v>26.87</v>
      </c>
      <c r="AB35">
        <f>BAWANA!AE35+BAWANA!AF35</f>
        <v>26.87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216.26</v>
      </c>
      <c r="E36">
        <f>BAWANA!AM36</f>
        <v>0</v>
      </c>
      <c r="F36">
        <f t="shared" si="4"/>
        <v>256</v>
      </c>
      <c r="G36">
        <f t="shared" si="5"/>
        <v>216.26</v>
      </c>
      <c r="H36" s="113"/>
      <c r="I36">
        <f>BRPL_EOD!AI36+BRPL_EOD!AJ36</f>
        <v>84</v>
      </c>
      <c r="J36">
        <f>BYPL_EOD!AI36+BYPL_EOD!AJ36</f>
        <v>48.37</v>
      </c>
      <c r="K36">
        <f>MES_EOD!AI36+MES_EOD!AJ36</f>
        <v>5.84</v>
      </c>
      <c r="L36">
        <f>NDMC_EOD!AI36+NDMC_EOD!AJ36</f>
        <v>19.600000000000001</v>
      </c>
      <c r="M36">
        <f>TPDDL_EOD!AI36+TPDDL_EOD!AJ36</f>
        <v>58.45</v>
      </c>
      <c r="N36">
        <f t="shared" si="0"/>
        <v>216.26</v>
      </c>
      <c r="O36" s="113">
        <f t="shared" si="1"/>
        <v>0</v>
      </c>
      <c r="P36">
        <v>84</v>
      </c>
      <c r="Q36">
        <v>48.37</v>
      </c>
      <c r="R36">
        <v>5.84</v>
      </c>
      <c r="S36">
        <v>19.600000000000001</v>
      </c>
      <c r="T36">
        <v>58.45</v>
      </c>
      <c r="U36" s="115">
        <f t="shared" si="2"/>
        <v>216.26</v>
      </c>
      <c r="V36" s="113">
        <f t="shared" si="3"/>
        <v>0</v>
      </c>
      <c r="Y36">
        <f>BAWANA!AW36+BAWANA!AX36</f>
        <v>26.87</v>
      </c>
      <c r="Z36">
        <f>BAWANA!BD36+BAWANA!BE36</f>
        <v>26.87</v>
      </c>
      <c r="AA36">
        <f>BAWANA!X36+BAWANA!Y36</f>
        <v>26.87</v>
      </c>
      <c r="AB36">
        <f>BAWANA!AE36+BAWANA!AF36</f>
        <v>26.87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216.26</v>
      </c>
      <c r="E37">
        <f>BAWANA!AM37</f>
        <v>0</v>
      </c>
      <c r="F37">
        <f t="shared" si="4"/>
        <v>256</v>
      </c>
      <c r="G37">
        <f t="shared" si="5"/>
        <v>216.26</v>
      </c>
      <c r="H37" s="113"/>
      <c r="I37">
        <f>BRPL_EOD!AI37+BRPL_EOD!AJ37</f>
        <v>84</v>
      </c>
      <c r="J37">
        <f>BYPL_EOD!AI37+BYPL_EOD!AJ37</f>
        <v>48.37</v>
      </c>
      <c r="K37">
        <f>MES_EOD!AI37+MES_EOD!AJ37</f>
        <v>5.84</v>
      </c>
      <c r="L37">
        <f>NDMC_EOD!AI37+NDMC_EOD!AJ37</f>
        <v>19.600000000000001</v>
      </c>
      <c r="M37">
        <f>TPDDL_EOD!AI37+TPDDL_EOD!AJ37</f>
        <v>58.45</v>
      </c>
      <c r="N37">
        <f t="shared" si="0"/>
        <v>216.26</v>
      </c>
      <c r="O37" s="113">
        <f t="shared" si="1"/>
        <v>0</v>
      </c>
      <c r="P37">
        <v>84</v>
      </c>
      <c r="Q37">
        <v>48.37</v>
      </c>
      <c r="R37">
        <v>5.84</v>
      </c>
      <c r="S37">
        <v>19.600000000000001</v>
      </c>
      <c r="T37">
        <v>58.45</v>
      </c>
      <c r="U37" s="115">
        <f t="shared" si="2"/>
        <v>216.26</v>
      </c>
      <c r="V37" s="113">
        <f t="shared" si="3"/>
        <v>0</v>
      </c>
      <c r="Y37">
        <f>BAWANA!AW37+BAWANA!AX37</f>
        <v>26.87</v>
      </c>
      <c r="Z37">
        <f>BAWANA!BD37+BAWANA!BE37</f>
        <v>26.87</v>
      </c>
      <c r="AA37">
        <f>BAWANA!X37+BAWANA!Y37</f>
        <v>26.87</v>
      </c>
      <c r="AB37">
        <f>BAWANA!AE37+BAWANA!AF37</f>
        <v>26.87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216.26</v>
      </c>
      <c r="E38">
        <f>BAWANA!AM38</f>
        <v>0</v>
      </c>
      <c r="F38">
        <f t="shared" si="4"/>
        <v>256</v>
      </c>
      <c r="G38">
        <f t="shared" si="5"/>
        <v>216.26</v>
      </c>
      <c r="H38" s="113"/>
      <c r="I38">
        <f>BRPL_EOD!AI38+BRPL_EOD!AJ38</f>
        <v>84</v>
      </c>
      <c r="J38">
        <f>BYPL_EOD!AI38+BYPL_EOD!AJ38</f>
        <v>48.37</v>
      </c>
      <c r="K38">
        <f>MES_EOD!AI38+MES_EOD!AJ38</f>
        <v>5.84</v>
      </c>
      <c r="L38">
        <f>NDMC_EOD!AI38+NDMC_EOD!AJ38</f>
        <v>19.600000000000001</v>
      </c>
      <c r="M38">
        <f>TPDDL_EOD!AI38+TPDDL_EOD!AJ38</f>
        <v>58.45</v>
      </c>
      <c r="N38">
        <f t="shared" si="0"/>
        <v>216.26</v>
      </c>
      <c r="O38" s="113">
        <f t="shared" si="1"/>
        <v>0</v>
      </c>
      <c r="P38">
        <v>84</v>
      </c>
      <c r="Q38">
        <v>48.37</v>
      </c>
      <c r="R38">
        <v>5.84</v>
      </c>
      <c r="S38">
        <v>19.600000000000001</v>
      </c>
      <c r="T38">
        <v>58.45</v>
      </c>
      <c r="U38" s="115">
        <f t="shared" si="2"/>
        <v>216.26</v>
      </c>
      <c r="V38" s="113">
        <f t="shared" si="3"/>
        <v>0</v>
      </c>
      <c r="Y38">
        <f>BAWANA!AW38+BAWANA!AX38</f>
        <v>26.87</v>
      </c>
      <c r="Z38">
        <f>BAWANA!BD38+BAWANA!BE38</f>
        <v>26.87</v>
      </c>
      <c r="AA38">
        <f>BAWANA!X38+BAWANA!Y38</f>
        <v>26.87</v>
      </c>
      <c r="AB38">
        <f>BAWANA!AE38+BAWANA!AF38</f>
        <v>26.87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216.26</v>
      </c>
      <c r="E39">
        <f>BAWANA!AM39</f>
        <v>0</v>
      </c>
      <c r="F39">
        <f t="shared" si="4"/>
        <v>256</v>
      </c>
      <c r="G39">
        <f t="shared" si="5"/>
        <v>216.26</v>
      </c>
      <c r="H39" s="113"/>
      <c r="I39">
        <f>BRPL_EOD!AI39+BRPL_EOD!AJ39</f>
        <v>84</v>
      </c>
      <c r="J39">
        <f>BYPL_EOD!AI39+BYPL_EOD!AJ39</f>
        <v>48.37</v>
      </c>
      <c r="K39">
        <f>MES_EOD!AI39+MES_EOD!AJ39</f>
        <v>5.84</v>
      </c>
      <c r="L39">
        <f>NDMC_EOD!AI39+NDMC_EOD!AJ39</f>
        <v>19.600000000000001</v>
      </c>
      <c r="M39">
        <f>TPDDL_EOD!AI39+TPDDL_EOD!AJ39</f>
        <v>58.45</v>
      </c>
      <c r="N39">
        <f t="shared" si="0"/>
        <v>216.26</v>
      </c>
      <c r="O39" s="113">
        <f t="shared" si="1"/>
        <v>0</v>
      </c>
      <c r="P39">
        <v>84</v>
      </c>
      <c r="Q39">
        <v>48.37</v>
      </c>
      <c r="R39">
        <v>5.84</v>
      </c>
      <c r="S39">
        <v>19.600000000000001</v>
      </c>
      <c r="T39">
        <v>58.45</v>
      </c>
      <c r="U39" s="115">
        <f t="shared" si="2"/>
        <v>216.26</v>
      </c>
      <c r="V39" s="113">
        <f t="shared" si="3"/>
        <v>0</v>
      </c>
      <c r="Y39">
        <f>BAWANA!AW39+BAWANA!AX39</f>
        <v>26.87</v>
      </c>
      <c r="Z39">
        <f>BAWANA!BD39+BAWANA!BE39</f>
        <v>26.87</v>
      </c>
      <c r="AA39">
        <f>BAWANA!X39+BAWANA!Y39</f>
        <v>26.87</v>
      </c>
      <c r="AB39">
        <f>BAWANA!AE39+BAWANA!AF39</f>
        <v>26.87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216.26</v>
      </c>
      <c r="E40">
        <f>BAWANA!AM40</f>
        <v>0</v>
      </c>
      <c r="F40">
        <f t="shared" si="4"/>
        <v>256</v>
      </c>
      <c r="G40">
        <f t="shared" si="5"/>
        <v>216.26</v>
      </c>
      <c r="H40" s="113"/>
      <c r="I40">
        <f>BRPL_EOD!AI40+BRPL_EOD!AJ40</f>
        <v>84</v>
      </c>
      <c r="J40">
        <f>BYPL_EOD!AI40+BYPL_EOD!AJ40</f>
        <v>48.37</v>
      </c>
      <c r="K40">
        <f>MES_EOD!AI40+MES_EOD!AJ40</f>
        <v>5.84</v>
      </c>
      <c r="L40">
        <f>NDMC_EOD!AI40+NDMC_EOD!AJ40</f>
        <v>19.600000000000001</v>
      </c>
      <c r="M40">
        <f>TPDDL_EOD!AI40+TPDDL_EOD!AJ40</f>
        <v>58.45</v>
      </c>
      <c r="N40">
        <f t="shared" si="0"/>
        <v>216.26</v>
      </c>
      <c r="O40" s="113">
        <f t="shared" si="1"/>
        <v>0</v>
      </c>
      <c r="P40">
        <v>84</v>
      </c>
      <c r="Q40">
        <v>48.37</v>
      </c>
      <c r="R40">
        <v>5.84</v>
      </c>
      <c r="S40">
        <v>19.600000000000001</v>
      </c>
      <c r="T40">
        <v>58.45</v>
      </c>
      <c r="U40" s="115">
        <f t="shared" si="2"/>
        <v>216.26</v>
      </c>
      <c r="V40" s="113">
        <f t="shared" si="3"/>
        <v>0</v>
      </c>
      <c r="Y40">
        <f>BAWANA!AW40+BAWANA!AX40</f>
        <v>26.87</v>
      </c>
      <c r="Z40">
        <f>BAWANA!BD40+BAWANA!BE40</f>
        <v>26.87</v>
      </c>
      <c r="AA40">
        <f>BAWANA!X40+BAWANA!Y40</f>
        <v>26.87</v>
      </c>
      <c r="AB40">
        <f>BAWANA!AE40+BAWANA!AF40</f>
        <v>26.87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216.26</v>
      </c>
      <c r="E41">
        <f>BAWANA!AM41</f>
        <v>0</v>
      </c>
      <c r="F41">
        <f t="shared" si="4"/>
        <v>256</v>
      </c>
      <c r="G41">
        <f t="shared" si="5"/>
        <v>216.26</v>
      </c>
      <c r="H41" s="113"/>
      <c r="I41">
        <f>BRPL_EOD!AI41+BRPL_EOD!AJ41</f>
        <v>84</v>
      </c>
      <c r="J41">
        <f>BYPL_EOD!AI41+BYPL_EOD!AJ41</f>
        <v>48.37</v>
      </c>
      <c r="K41">
        <f>MES_EOD!AI41+MES_EOD!AJ41</f>
        <v>5.84</v>
      </c>
      <c r="L41">
        <f>NDMC_EOD!AI41+NDMC_EOD!AJ41</f>
        <v>19.600000000000001</v>
      </c>
      <c r="M41">
        <f>TPDDL_EOD!AI41+TPDDL_EOD!AJ41</f>
        <v>58.45</v>
      </c>
      <c r="N41">
        <f t="shared" si="0"/>
        <v>216.26</v>
      </c>
      <c r="O41" s="113">
        <f t="shared" si="1"/>
        <v>0</v>
      </c>
      <c r="P41">
        <v>84</v>
      </c>
      <c r="Q41">
        <v>48.37</v>
      </c>
      <c r="R41">
        <v>5.84</v>
      </c>
      <c r="S41">
        <v>19.600000000000001</v>
      </c>
      <c r="T41">
        <v>58.45</v>
      </c>
      <c r="U41" s="115">
        <f t="shared" si="2"/>
        <v>216.26</v>
      </c>
      <c r="V41" s="113">
        <f t="shared" si="3"/>
        <v>0</v>
      </c>
      <c r="Y41">
        <f>BAWANA!AW41+BAWANA!AX41</f>
        <v>26.87</v>
      </c>
      <c r="Z41">
        <f>BAWANA!BD41+BAWANA!BE41</f>
        <v>26.87</v>
      </c>
      <c r="AA41">
        <f>BAWANA!X41+BAWANA!Y41</f>
        <v>26.87</v>
      </c>
      <c r="AB41">
        <f>BAWANA!AE41+BAWANA!AF41</f>
        <v>26.87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216.26</v>
      </c>
      <c r="E42">
        <f>BAWANA!AM42</f>
        <v>0</v>
      </c>
      <c r="F42">
        <f t="shared" si="4"/>
        <v>256</v>
      </c>
      <c r="G42">
        <f t="shared" si="5"/>
        <v>216.26</v>
      </c>
      <c r="H42" s="113"/>
      <c r="I42">
        <f>BRPL_EOD!AI42+BRPL_EOD!AJ42</f>
        <v>84</v>
      </c>
      <c r="J42">
        <f>BYPL_EOD!AI42+BYPL_EOD!AJ42</f>
        <v>48.37</v>
      </c>
      <c r="K42">
        <f>MES_EOD!AI42+MES_EOD!AJ42</f>
        <v>5.84</v>
      </c>
      <c r="L42">
        <f>NDMC_EOD!AI42+NDMC_EOD!AJ42</f>
        <v>19.600000000000001</v>
      </c>
      <c r="M42">
        <f>TPDDL_EOD!AI42+TPDDL_EOD!AJ42</f>
        <v>58.45</v>
      </c>
      <c r="N42">
        <f t="shared" si="0"/>
        <v>216.26</v>
      </c>
      <c r="O42" s="113">
        <f t="shared" si="1"/>
        <v>0</v>
      </c>
      <c r="P42">
        <v>84</v>
      </c>
      <c r="Q42">
        <v>48.37</v>
      </c>
      <c r="R42">
        <v>5.84</v>
      </c>
      <c r="S42">
        <v>19.600000000000001</v>
      </c>
      <c r="T42">
        <v>58.45</v>
      </c>
      <c r="U42" s="115">
        <f t="shared" si="2"/>
        <v>216.26</v>
      </c>
      <c r="V42" s="113">
        <f t="shared" si="3"/>
        <v>0</v>
      </c>
      <c r="Y42">
        <f>BAWANA!AW42+BAWANA!AX42</f>
        <v>26.87</v>
      </c>
      <c r="Z42">
        <f>BAWANA!BD42+BAWANA!BE42</f>
        <v>26.87</v>
      </c>
      <c r="AA42">
        <f>BAWANA!X42+BAWANA!Y42</f>
        <v>26.87</v>
      </c>
      <c r="AB42">
        <f>BAWANA!AE42+BAWANA!AF42</f>
        <v>26.87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221.72000000000003</v>
      </c>
      <c r="E43">
        <f>BAWANA!AM43</f>
        <v>0</v>
      </c>
      <c r="F43">
        <f t="shared" si="4"/>
        <v>256</v>
      </c>
      <c r="G43">
        <f t="shared" si="5"/>
        <v>221.72000000000003</v>
      </c>
      <c r="H43" s="113"/>
      <c r="I43">
        <f>BRPL_EOD!AI43+BRPL_EOD!AJ43</f>
        <v>99.61</v>
      </c>
      <c r="J43">
        <f>BYPL_EOD!AI43+BYPL_EOD!AJ43</f>
        <v>45</v>
      </c>
      <c r="K43">
        <f>MES_EOD!AI43+MES_EOD!AJ43</f>
        <v>5.84</v>
      </c>
      <c r="L43">
        <f>NDMC_EOD!AI43+NDMC_EOD!AJ43</f>
        <v>18.78</v>
      </c>
      <c r="M43">
        <f>TPDDL_EOD!AI43+TPDDL_EOD!AJ43</f>
        <v>52.5</v>
      </c>
      <c r="N43">
        <f t="shared" si="0"/>
        <v>221.73000000000002</v>
      </c>
      <c r="O43" s="113">
        <f t="shared" si="1"/>
        <v>-9.9999999999909051E-3</v>
      </c>
      <c r="P43">
        <v>99.605507599332526</v>
      </c>
      <c r="Q43">
        <v>44.99797050466784</v>
      </c>
      <c r="R43">
        <v>5.8397366166057818</v>
      </c>
      <c r="S43">
        <v>18.779153023948048</v>
      </c>
      <c r="T43">
        <v>52.497632255445815</v>
      </c>
      <c r="U43" s="115">
        <f t="shared" si="2"/>
        <v>221.72000000000003</v>
      </c>
      <c r="V43" s="113">
        <f t="shared" si="3"/>
        <v>0</v>
      </c>
      <c r="Y43">
        <f>BAWANA!AW43+BAWANA!AX43</f>
        <v>24.14</v>
      </c>
      <c r="Z43">
        <f>BAWANA!BD43+BAWANA!BE43</f>
        <v>24.14</v>
      </c>
      <c r="AA43">
        <f>BAWANA!X43+BAWANA!Y43</f>
        <v>24.14</v>
      </c>
      <c r="AB43">
        <f>BAWANA!AE43+BAWANA!AF43</f>
        <v>24.14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221.72000000000003</v>
      </c>
      <c r="E44">
        <f>BAWANA!AM44</f>
        <v>0</v>
      </c>
      <c r="F44">
        <f t="shared" si="4"/>
        <v>256</v>
      </c>
      <c r="G44">
        <f t="shared" si="5"/>
        <v>221.72000000000003</v>
      </c>
      <c r="H44" s="113"/>
      <c r="I44">
        <f>BRPL_EOD!AI44+BRPL_EOD!AJ44</f>
        <v>99.61</v>
      </c>
      <c r="J44">
        <f>BYPL_EOD!AI44+BYPL_EOD!AJ44</f>
        <v>45</v>
      </c>
      <c r="K44">
        <f>MES_EOD!AI44+MES_EOD!AJ44</f>
        <v>5.84</v>
      </c>
      <c r="L44">
        <f>NDMC_EOD!AI44+NDMC_EOD!AJ44</f>
        <v>18.78</v>
      </c>
      <c r="M44">
        <f>TPDDL_EOD!AI44+TPDDL_EOD!AJ44</f>
        <v>52.5</v>
      </c>
      <c r="N44">
        <f t="shared" si="0"/>
        <v>221.73000000000002</v>
      </c>
      <c r="O44" s="113">
        <f t="shared" si="1"/>
        <v>-9.9999999999909051E-3</v>
      </c>
      <c r="P44">
        <v>99.605507599332526</v>
      </c>
      <c r="Q44">
        <v>44.99797050466784</v>
      </c>
      <c r="R44">
        <v>5.8397366166057818</v>
      </c>
      <c r="S44">
        <v>18.779153023948048</v>
      </c>
      <c r="T44">
        <v>52.497632255445815</v>
      </c>
      <c r="U44" s="115">
        <f t="shared" si="2"/>
        <v>221.72000000000003</v>
      </c>
      <c r="V44" s="113">
        <f t="shared" si="3"/>
        <v>0</v>
      </c>
      <c r="Y44">
        <f>BAWANA!AW44+BAWANA!AX44</f>
        <v>24.14</v>
      </c>
      <c r="Z44">
        <f>BAWANA!BD44+BAWANA!BE44</f>
        <v>24.14</v>
      </c>
      <c r="AA44">
        <f>BAWANA!X44+BAWANA!Y44</f>
        <v>24.14</v>
      </c>
      <c r="AB44">
        <f>BAWANA!AE44+BAWANA!AF44</f>
        <v>24.14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221.72000000000003</v>
      </c>
      <c r="E45">
        <f>BAWANA!AM45</f>
        <v>0</v>
      </c>
      <c r="F45">
        <f t="shared" si="4"/>
        <v>256</v>
      </c>
      <c r="G45">
        <f t="shared" si="5"/>
        <v>221.72000000000003</v>
      </c>
      <c r="H45" s="113"/>
      <c r="I45">
        <f>BRPL_EOD!AI45+BRPL_EOD!AJ45</f>
        <v>99.61</v>
      </c>
      <c r="J45">
        <f>BYPL_EOD!AI45+BYPL_EOD!AJ45</f>
        <v>45</v>
      </c>
      <c r="K45">
        <f>MES_EOD!AI45+MES_EOD!AJ45</f>
        <v>5.84</v>
      </c>
      <c r="L45">
        <f>NDMC_EOD!AI45+NDMC_EOD!AJ45</f>
        <v>18.78</v>
      </c>
      <c r="M45">
        <f>TPDDL_EOD!AI45+TPDDL_EOD!AJ45</f>
        <v>52.5</v>
      </c>
      <c r="N45">
        <f t="shared" si="0"/>
        <v>221.73000000000002</v>
      </c>
      <c r="O45" s="113">
        <f t="shared" si="1"/>
        <v>-9.9999999999909051E-3</v>
      </c>
      <c r="P45">
        <v>99.605507599332526</v>
      </c>
      <c r="Q45">
        <v>44.99797050466784</v>
      </c>
      <c r="R45">
        <v>5.8397366166057818</v>
      </c>
      <c r="S45">
        <v>18.779153023948048</v>
      </c>
      <c r="T45">
        <v>52.497632255445815</v>
      </c>
      <c r="U45" s="115">
        <f t="shared" si="2"/>
        <v>221.72000000000003</v>
      </c>
      <c r="V45" s="113">
        <f t="shared" si="3"/>
        <v>0</v>
      </c>
      <c r="Y45">
        <f>BAWANA!AW45+BAWANA!AX45</f>
        <v>24.14</v>
      </c>
      <c r="Z45">
        <f>BAWANA!BD45+BAWANA!BE45</f>
        <v>24.14</v>
      </c>
      <c r="AA45">
        <f>BAWANA!X45+BAWANA!Y45</f>
        <v>24.14</v>
      </c>
      <c r="AB45">
        <f>BAWANA!AE45+BAWANA!AF45</f>
        <v>24.14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221.72000000000003</v>
      </c>
      <c r="E46">
        <f>BAWANA!AM46</f>
        <v>0</v>
      </c>
      <c r="F46">
        <f t="shared" si="4"/>
        <v>256</v>
      </c>
      <c r="G46">
        <f t="shared" si="5"/>
        <v>221.72000000000003</v>
      </c>
      <c r="H46" s="113"/>
      <c r="I46">
        <f>BRPL_EOD!AI46+BRPL_EOD!AJ46</f>
        <v>99.61</v>
      </c>
      <c r="J46">
        <f>BYPL_EOD!AI46+BYPL_EOD!AJ46</f>
        <v>45</v>
      </c>
      <c r="K46">
        <f>MES_EOD!AI46+MES_EOD!AJ46</f>
        <v>5.84</v>
      </c>
      <c r="L46">
        <f>NDMC_EOD!AI46+NDMC_EOD!AJ46</f>
        <v>18.78</v>
      </c>
      <c r="M46">
        <f>TPDDL_EOD!AI46+TPDDL_EOD!AJ46</f>
        <v>52.5</v>
      </c>
      <c r="N46">
        <f t="shared" si="0"/>
        <v>221.73000000000002</v>
      </c>
      <c r="O46" s="113">
        <f t="shared" si="1"/>
        <v>-9.9999999999909051E-3</v>
      </c>
      <c r="P46">
        <v>99.605507599332526</v>
      </c>
      <c r="Q46">
        <v>44.99797050466784</v>
      </c>
      <c r="R46">
        <v>5.8397366166057818</v>
      </c>
      <c r="S46">
        <v>18.779153023948048</v>
      </c>
      <c r="T46">
        <v>52.497632255445815</v>
      </c>
      <c r="U46" s="115">
        <f t="shared" si="2"/>
        <v>221.72000000000003</v>
      </c>
      <c r="V46" s="113">
        <f t="shared" si="3"/>
        <v>0</v>
      </c>
      <c r="Y46">
        <f>BAWANA!AW46+BAWANA!AX46</f>
        <v>24.14</v>
      </c>
      <c r="Z46">
        <f>BAWANA!BD46+BAWANA!BE46</f>
        <v>24.14</v>
      </c>
      <c r="AA46">
        <f>BAWANA!X46+BAWANA!Y46</f>
        <v>24.14</v>
      </c>
      <c r="AB46">
        <f>BAWANA!AE46+BAWANA!AF46</f>
        <v>24.14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223.34000000000003</v>
      </c>
      <c r="E47">
        <f>BAWANA!AM47</f>
        <v>0</v>
      </c>
      <c r="F47">
        <f t="shared" si="4"/>
        <v>256</v>
      </c>
      <c r="G47">
        <f t="shared" si="5"/>
        <v>223.34000000000003</v>
      </c>
      <c r="H47" s="113"/>
      <c r="I47">
        <f>BRPL_EOD!AI47+BRPL_EOD!AJ47</f>
        <v>99.61</v>
      </c>
      <c r="J47">
        <f>BYPL_EOD!AI47+BYPL_EOD!AJ47</f>
        <v>48.37</v>
      </c>
      <c r="K47">
        <f>MES_EOD!AI47+MES_EOD!AJ47</f>
        <v>5.84</v>
      </c>
      <c r="L47">
        <f>NDMC_EOD!AI47+NDMC_EOD!AJ47</f>
        <v>18.78</v>
      </c>
      <c r="M47">
        <f>TPDDL_EOD!AI47+TPDDL_EOD!AJ47</f>
        <v>50.75</v>
      </c>
      <c r="N47">
        <f t="shared" si="0"/>
        <v>223.35</v>
      </c>
      <c r="O47" s="113">
        <f t="shared" si="1"/>
        <v>-9.9999999999624833E-3</v>
      </c>
      <c r="P47">
        <v>99.605540183568408</v>
      </c>
      <c r="Q47">
        <v>48.367834340720847</v>
      </c>
      <c r="R47">
        <v>5.8397385269755997</v>
      </c>
      <c r="S47">
        <v>18.779159167226332</v>
      </c>
      <c r="T47">
        <v>50.74772778150885</v>
      </c>
      <c r="U47" s="115">
        <f t="shared" si="2"/>
        <v>223.34000000000003</v>
      </c>
      <c r="V47" s="113">
        <f t="shared" si="3"/>
        <v>0</v>
      </c>
      <c r="Y47">
        <f>BAWANA!AW47+BAWANA!AX47</f>
        <v>23.33</v>
      </c>
      <c r="Z47">
        <f>BAWANA!BD47+BAWANA!BE47</f>
        <v>23.33</v>
      </c>
      <c r="AA47">
        <f>BAWANA!X47+BAWANA!Y47</f>
        <v>23.33</v>
      </c>
      <c r="AB47">
        <f>BAWANA!AE47+BAWANA!AF47</f>
        <v>23.33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223.34000000000003</v>
      </c>
      <c r="E48">
        <f>BAWANA!AM48</f>
        <v>0</v>
      </c>
      <c r="F48">
        <f t="shared" si="4"/>
        <v>256</v>
      </c>
      <c r="G48">
        <f t="shared" si="5"/>
        <v>223.34000000000003</v>
      </c>
      <c r="H48" s="113"/>
      <c r="I48">
        <f>BRPL_EOD!AI48+BRPL_EOD!AJ48</f>
        <v>99.61</v>
      </c>
      <c r="J48">
        <f>BYPL_EOD!AI48+BYPL_EOD!AJ48</f>
        <v>48.37</v>
      </c>
      <c r="K48">
        <f>MES_EOD!AI48+MES_EOD!AJ48</f>
        <v>5.84</v>
      </c>
      <c r="L48">
        <f>NDMC_EOD!AI48+NDMC_EOD!AJ48</f>
        <v>18.78</v>
      </c>
      <c r="M48">
        <f>TPDDL_EOD!AI48+TPDDL_EOD!AJ48</f>
        <v>50.75</v>
      </c>
      <c r="N48">
        <f t="shared" si="0"/>
        <v>223.35</v>
      </c>
      <c r="O48" s="113">
        <f t="shared" si="1"/>
        <v>-9.9999999999624833E-3</v>
      </c>
      <c r="P48">
        <v>99.605540183568408</v>
      </c>
      <c r="Q48">
        <v>48.367834340720847</v>
      </c>
      <c r="R48">
        <v>5.8397385269755997</v>
      </c>
      <c r="S48">
        <v>18.779159167226332</v>
      </c>
      <c r="T48">
        <v>50.74772778150885</v>
      </c>
      <c r="U48" s="115">
        <f t="shared" si="2"/>
        <v>223.34000000000003</v>
      </c>
      <c r="V48" s="113">
        <f t="shared" si="3"/>
        <v>0</v>
      </c>
      <c r="Y48">
        <f>BAWANA!AW48+BAWANA!AX48</f>
        <v>23.33</v>
      </c>
      <c r="Z48">
        <f>BAWANA!BD48+BAWANA!BE48</f>
        <v>23.33</v>
      </c>
      <c r="AA48">
        <f>BAWANA!X48+BAWANA!Y48</f>
        <v>23.33</v>
      </c>
      <c r="AB48">
        <f>BAWANA!AE48+BAWANA!AF48</f>
        <v>23.33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216.26</v>
      </c>
      <c r="E49">
        <f>BAWANA!AM49</f>
        <v>0</v>
      </c>
      <c r="F49">
        <f t="shared" si="4"/>
        <v>256</v>
      </c>
      <c r="G49">
        <f t="shared" si="5"/>
        <v>216.26</v>
      </c>
      <c r="H49" s="113"/>
      <c r="I49">
        <f>BRPL_EOD!AI49+BRPL_EOD!AJ49</f>
        <v>84</v>
      </c>
      <c r="J49">
        <f>BYPL_EOD!AI49+BYPL_EOD!AJ49</f>
        <v>48.37</v>
      </c>
      <c r="K49">
        <f>MES_EOD!AI49+MES_EOD!AJ49</f>
        <v>5.84</v>
      </c>
      <c r="L49">
        <f>NDMC_EOD!AI49+NDMC_EOD!AJ49</f>
        <v>19.600000000000001</v>
      </c>
      <c r="M49">
        <f>TPDDL_EOD!AI49+TPDDL_EOD!AJ49</f>
        <v>58.45</v>
      </c>
      <c r="N49">
        <f t="shared" si="0"/>
        <v>216.26</v>
      </c>
      <c r="O49" s="113">
        <f t="shared" si="1"/>
        <v>0</v>
      </c>
      <c r="P49">
        <v>84</v>
      </c>
      <c r="Q49">
        <v>48.37</v>
      </c>
      <c r="R49">
        <v>5.84</v>
      </c>
      <c r="S49">
        <v>19.600000000000001</v>
      </c>
      <c r="T49">
        <v>58.45</v>
      </c>
      <c r="U49" s="115">
        <f t="shared" si="2"/>
        <v>216.26</v>
      </c>
      <c r="V49" s="113">
        <f t="shared" si="3"/>
        <v>0</v>
      </c>
      <c r="Y49">
        <f>BAWANA!AW49+BAWANA!AX49</f>
        <v>26.87</v>
      </c>
      <c r="Z49">
        <f>BAWANA!BD49+BAWANA!BE49</f>
        <v>26.87</v>
      </c>
      <c r="AA49">
        <f>BAWANA!X49+BAWANA!Y49</f>
        <v>26.87</v>
      </c>
      <c r="AB49">
        <f>BAWANA!AE49+BAWANA!AF49</f>
        <v>26.87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216.26</v>
      </c>
      <c r="E50">
        <f>BAWANA!AM50</f>
        <v>0</v>
      </c>
      <c r="F50">
        <f t="shared" si="4"/>
        <v>256</v>
      </c>
      <c r="G50">
        <f t="shared" si="5"/>
        <v>216.26</v>
      </c>
      <c r="H50" s="113"/>
      <c r="I50">
        <f>BRPL_EOD!AI50+BRPL_EOD!AJ50</f>
        <v>84</v>
      </c>
      <c r="J50">
        <f>BYPL_EOD!AI50+BYPL_EOD!AJ50</f>
        <v>48.37</v>
      </c>
      <c r="K50">
        <f>MES_EOD!AI50+MES_EOD!AJ50</f>
        <v>5.84</v>
      </c>
      <c r="L50">
        <f>NDMC_EOD!AI50+NDMC_EOD!AJ50</f>
        <v>19.600000000000001</v>
      </c>
      <c r="M50">
        <f>TPDDL_EOD!AI50+TPDDL_EOD!AJ50</f>
        <v>58.45</v>
      </c>
      <c r="N50">
        <f t="shared" si="0"/>
        <v>216.26</v>
      </c>
      <c r="O50" s="113">
        <f t="shared" si="1"/>
        <v>0</v>
      </c>
      <c r="P50">
        <v>84</v>
      </c>
      <c r="Q50">
        <v>48.37</v>
      </c>
      <c r="R50">
        <v>5.84</v>
      </c>
      <c r="S50">
        <v>19.600000000000001</v>
      </c>
      <c r="T50">
        <v>58.45</v>
      </c>
      <c r="U50" s="115">
        <f t="shared" si="2"/>
        <v>216.26</v>
      </c>
      <c r="V50" s="113">
        <f t="shared" si="3"/>
        <v>0</v>
      </c>
      <c r="Y50">
        <f>BAWANA!AW50+BAWANA!AX50</f>
        <v>26.87</v>
      </c>
      <c r="Z50">
        <f>BAWANA!BD50+BAWANA!BE50</f>
        <v>26.87</v>
      </c>
      <c r="AA50">
        <f>BAWANA!X50+BAWANA!Y50</f>
        <v>26.87</v>
      </c>
      <c r="AB50">
        <f>BAWANA!AE50+BAWANA!AF50</f>
        <v>26.87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216.26</v>
      </c>
      <c r="E51">
        <f>BAWANA!AM51</f>
        <v>0</v>
      </c>
      <c r="F51">
        <f t="shared" si="4"/>
        <v>256</v>
      </c>
      <c r="G51">
        <f t="shared" si="5"/>
        <v>216.26</v>
      </c>
      <c r="H51" s="113"/>
      <c r="I51">
        <f>BRPL_EOD!AI51+BRPL_EOD!AJ51</f>
        <v>84</v>
      </c>
      <c r="J51">
        <f>BYPL_EOD!AI51+BYPL_EOD!AJ51</f>
        <v>48.37</v>
      </c>
      <c r="K51">
        <f>MES_EOD!AI51+MES_EOD!AJ51</f>
        <v>5.84</v>
      </c>
      <c r="L51">
        <f>NDMC_EOD!AI51+NDMC_EOD!AJ51</f>
        <v>19.600000000000001</v>
      </c>
      <c r="M51">
        <f>TPDDL_EOD!AI51+TPDDL_EOD!AJ51</f>
        <v>58.45</v>
      </c>
      <c r="N51">
        <f t="shared" si="0"/>
        <v>216.26</v>
      </c>
      <c r="O51" s="113">
        <f t="shared" si="1"/>
        <v>0</v>
      </c>
      <c r="P51">
        <v>84</v>
      </c>
      <c r="Q51">
        <v>48.37</v>
      </c>
      <c r="R51">
        <v>5.84</v>
      </c>
      <c r="S51">
        <v>19.600000000000001</v>
      </c>
      <c r="T51">
        <v>58.45</v>
      </c>
      <c r="U51" s="115">
        <f t="shared" si="2"/>
        <v>216.26</v>
      </c>
      <c r="V51" s="113">
        <f t="shared" si="3"/>
        <v>0</v>
      </c>
      <c r="Y51">
        <f>BAWANA!AW51+BAWANA!AX51</f>
        <v>26.87</v>
      </c>
      <c r="Z51">
        <f>BAWANA!BD51+BAWANA!BE51</f>
        <v>26.87</v>
      </c>
      <c r="AA51">
        <f>BAWANA!X51+BAWANA!Y51</f>
        <v>26.87</v>
      </c>
      <c r="AB51">
        <f>BAWANA!AE51+BAWANA!AF51</f>
        <v>26.87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216.26</v>
      </c>
      <c r="E52">
        <f>BAWANA!AM52</f>
        <v>0</v>
      </c>
      <c r="F52">
        <f t="shared" si="4"/>
        <v>256</v>
      </c>
      <c r="G52">
        <f t="shared" si="5"/>
        <v>216.26</v>
      </c>
      <c r="H52" s="113"/>
      <c r="I52">
        <f>BRPL_EOD!AI52+BRPL_EOD!AJ52</f>
        <v>84</v>
      </c>
      <c r="J52">
        <f>BYPL_EOD!AI52+BYPL_EOD!AJ52</f>
        <v>48.37</v>
      </c>
      <c r="K52">
        <f>MES_EOD!AI52+MES_EOD!AJ52</f>
        <v>5.84</v>
      </c>
      <c r="L52">
        <f>NDMC_EOD!AI52+NDMC_EOD!AJ52</f>
        <v>19.600000000000001</v>
      </c>
      <c r="M52">
        <f>TPDDL_EOD!AI52+TPDDL_EOD!AJ52</f>
        <v>58.45</v>
      </c>
      <c r="N52">
        <f t="shared" si="0"/>
        <v>216.26</v>
      </c>
      <c r="O52" s="113">
        <f t="shared" si="1"/>
        <v>0</v>
      </c>
      <c r="P52">
        <v>84</v>
      </c>
      <c r="Q52">
        <v>48.37</v>
      </c>
      <c r="R52">
        <v>5.84</v>
      </c>
      <c r="S52">
        <v>19.600000000000001</v>
      </c>
      <c r="T52">
        <v>58.45</v>
      </c>
      <c r="U52" s="115">
        <f t="shared" si="2"/>
        <v>216.26</v>
      </c>
      <c r="V52" s="113">
        <f t="shared" si="3"/>
        <v>0</v>
      </c>
      <c r="Y52">
        <f>BAWANA!AW52+BAWANA!AX52</f>
        <v>26.87</v>
      </c>
      <c r="Z52">
        <f>BAWANA!BD52+BAWANA!BE52</f>
        <v>26.87</v>
      </c>
      <c r="AA52">
        <f>BAWANA!X52+BAWANA!Y52</f>
        <v>26.87</v>
      </c>
      <c r="AB52">
        <f>BAWANA!AE52+BAWANA!AF52</f>
        <v>26.87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216.26</v>
      </c>
      <c r="E53">
        <f>BAWANA!AM53</f>
        <v>0</v>
      </c>
      <c r="F53">
        <f t="shared" si="4"/>
        <v>256</v>
      </c>
      <c r="G53">
        <f t="shared" si="5"/>
        <v>216.26</v>
      </c>
      <c r="H53" s="113"/>
      <c r="I53">
        <f>BRPL_EOD!AI53+BRPL_EOD!AJ53</f>
        <v>84</v>
      </c>
      <c r="J53">
        <f>BYPL_EOD!AI53+BYPL_EOD!AJ53</f>
        <v>48.37</v>
      </c>
      <c r="K53">
        <f>MES_EOD!AI53+MES_EOD!AJ53</f>
        <v>5.84</v>
      </c>
      <c r="L53">
        <f>NDMC_EOD!AI53+NDMC_EOD!AJ53</f>
        <v>19.600000000000001</v>
      </c>
      <c r="M53">
        <f>TPDDL_EOD!AI53+TPDDL_EOD!AJ53</f>
        <v>58.45</v>
      </c>
      <c r="N53">
        <f t="shared" si="0"/>
        <v>216.26</v>
      </c>
      <c r="O53" s="113">
        <f t="shared" si="1"/>
        <v>0</v>
      </c>
      <c r="P53">
        <v>84</v>
      </c>
      <c r="Q53">
        <v>48.37</v>
      </c>
      <c r="R53">
        <v>5.84</v>
      </c>
      <c r="S53">
        <v>19.600000000000001</v>
      </c>
      <c r="T53">
        <v>58.45</v>
      </c>
      <c r="U53" s="115">
        <f t="shared" si="2"/>
        <v>216.26</v>
      </c>
      <c r="V53" s="113">
        <f t="shared" si="3"/>
        <v>0</v>
      </c>
      <c r="Y53">
        <f>BAWANA!AW53+BAWANA!AX53</f>
        <v>26.87</v>
      </c>
      <c r="Z53">
        <f>BAWANA!BD53+BAWANA!BE53</f>
        <v>26.87</v>
      </c>
      <c r="AA53">
        <f>BAWANA!X53+BAWANA!Y53</f>
        <v>26.87</v>
      </c>
      <c r="AB53">
        <f>BAWANA!AE53+BAWANA!AF53</f>
        <v>26.87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216.26</v>
      </c>
      <c r="E54">
        <f>BAWANA!AM54</f>
        <v>0</v>
      </c>
      <c r="F54">
        <f t="shared" si="4"/>
        <v>256</v>
      </c>
      <c r="G54">
        <f t="shared" si="5"/>
        <v>216.26</v>
      </c>
      <c r="H54" s="113"/>
      <c r="I54">
        <f>BRPL_EOD!AI54+BRPL_EOD!AJ54</f>
        <v>84</v>
      </c>
      <c r="J54">
        <f>BYPL_EOD!AI54+BYPL_EOD!AJ54</f>
        <v>48.37</v>
      </c>
      <c r="K54">
        <f>MES_EOD!AI54+MES_EOD!AJ54</f>
        <v>5.84</v>
      </c>
      <c r="L54">
        <f>NDMC_EOD!AI54+NDMC_EOD!AJ54</f>
        <v>19.600000000000001</v>
      </c>
      <c r="M54">
        <f>TPDDL_EOD!AI54+TPDDL_EOD!AJ54</f>
        <v>58.45</v>
      </c>
      <c r="N54">
        <f t="shared" si="0"/>
        <v>216.26</v>
      </c>
      <c r="O54" s="113">
        <f t="shared" si="1"/>
        <v>0</v>
      </c>
      <c r="P54">
        <v>84</v>
      </c>
      <c r="Q54">
        <v>48.37</v>
      </c>
      <c r="R54">
        <v>5.84</v>
      </c>
      <c r="S54">
        <v>19.600000000000001</v>
      </c>
      <c r="T54">
        <v>58.45</v>
      </c>
      <c r="U54" s="115">
        <f t="shared" si="2"/>
        <v>216.26</v>
      </c>
      <c r="V54" s="113">
        <f t="shared" si="3"/>
        <v>0</v>
      </c>
      <c r="Y54">
        <f>BAWANA!AW54+BAWANA!AX54</f>
        <v>26.87</v>
      </c>
      <c r="Z54">
        <f>BAWANA!BD54+BAWANA!BE54</f>
        <v>26.87</v>
      </c>
      <c r="AA54">
        <f>BAWANA!X54+BAWANA!Y54</f>
        <v>26.87</v>
      </c>
      <c r="AB54">
        <f>BAWANA!AE54+BAWANA!AF54</f>
        <v>26.87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216.26</v>
      </c>
      <c r="E55">
        <f>BAWANA!AM55</f>
        <v>0</v>
      </c>
      <c r="F55">
        <f t="shared" si="4"/>
        <v>256</v>
      </c>
      <c r="G55">
        <f t="shared" si="5"/>
        <v>216.26</v>
      </c>
      <c r="H55" s="113"/>
      <c r="I55">
        <f>BRPL_EOD!AI55+BRPL_EOD!AJ55</f>
        <v>84</v>
      </c>
      <c r="J55">
        <f>BYPL_EOD!AI55+BYPL_EOD!AJ55</f>
        <v>48.37</v>
      </c>
      <c r="K55">
        <f>MES_EOD!AI55+MES_EOD!AJ55</f>
        <v>5.84</v>
      </c>
      <c r="L55">
        <f>NDMC_EOD!AI55+NDMC_EOD!AJ55</f>
        <v>19.600000000000001</v>
      </c>
      <c r="M55">
        <f>TPDDL_EOD!AI55+TPDDL_EOD!AJ55</f>
        <v>58.45</v>
      </c>
      <c r="N55">
        <f t="shared" si="0"/>
        <v>216.26</v>
      </c>
      <c r="O55" s="113">
        <f t="shared" si="1"/>
        <v>0</v>
      </c>
      <c r="P55">
        <v>84</v>
      </c>
      <c r="Q55">
        <v>48.37</v>
      </c>
      <c r="R55">
        <v>5.84</v>
      </c>
      <c r="S55">
        <v>19.600000000000001</v>
      </c>
      <c r="T55">
        <v>58.45</v>
      </c>
      <c r="U55" s="115">
        <f t="shared" si="2"/>
        <v>216.26</v>
      </c>
      <c r="V55" s="113">
        <f t="shared" si="3"/>
        <v>0</v>
      </c>
      <c r="Y55">
        <f>BAWANA!AW55+BAWANA!AX55</f>
        <v>26.87</v>
      </c>
      <c r="Z55">
        <f>BAWANA!BD55+BAWANA!BE55</f>
        <v>26.87</v>
      </c>
      <c r="AA55">
        <f>BAWANA!X55+BAWANA!Y55</f>
        <v>26.87</v>
      </c>
      <c r="AB55">
        <f>BAWANA!AE55+BAWANA!AF55</f>
        <v>26.87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216.26</v>
      </c>
      <c r="E56">
        <f>BAWANA!AM56</f>
        <v>0</v>
      </c>
      <c r="F56">
        <f t="shared" si="4"/>
        <v>256</v>
      </c>
      <c r="G56">
        <f t="shared" si="5"/>
        <v>216.26</v>
      </c>
      <c r="H56" s="113"/>
      <c r="I56">
        <f>BRPL_EOD!AI56+BRPL_EOD!AJ56</f>
        <v>84</v>
      </c>
      <c r="J56">
        <f>BYPL_EOD!AI56+BYPL_EOD!AJ56</f>
        <v>48.37</v>
      </c>
      <c r="K56">
        <f>MES_EOD!AI56+MES_EOD!AJ56</f>
        <v>5.84</v>
      </c>
      <c r="L56">
        <f>NDMC_EOD!AI56+NDMC_EOD!AJ56</f>
        <v>19.600000000000001</v>
      </c>
      <c r="M56">
        <f>TPDDL_EOD!AI56+TPDDL_EOD!AJ56</f>
        <v>58.45</v>
      </c>
      <c r="N56">
        <f t="shared" si="0"/>
        <v>216.26</v>
      </c>
      <c r="O56" s="113">
        <f t="shared" si="1"/>
        <v>0</v>
      </c>
      <c r="P56">
        <v>84</v>
      </c>
      <c r="Q56">
        <v>48.37</v>
      </c>
      <c r="R56">
        <v>5.84</v>
      </c>
      <c r="S56">
        <v>19.600000000000001</v>
      </c>
      <c r="T56">
        <v>58.45</v>
      </c>
      <c r="U56" s="115">
        <f t="shared" si="2"/>
        <v>216.26</v>
      </c>
      <c r="V56" s="113">
        <f t="shared" si="3"/>
        <v>0</v>
      </c>
      <c r="Y56">
        <f>BAWANA!AW56+BAWANA!AX56</f>
        <v>26.87</v>
      </c>
      <c r="Z56">
        <f>BAWANA!BD56+BAWANA!BE56</f>
        <v>26.87</v>
      </c>
      <c r="AA56">
        <f>BAWANA!X56+BAWANA!Y56</f>
        <v>26.87</v>
      </c>
      <c r="AB56">
        <f>BAWANA!AE56+BAWANA!AF56</f>
        <v>26.87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216.26</v>
      </c>
      <c r="E57">
        <f>BAWANA!AM57</f>
        <v>0</v>
      </c>
      <c r="F57">
        <f t="shared" si="4"/>
        <v>256</v>
      </c>
      <c r="G57">
        <f t="shared" si="5"/>
        <v>216.26</v>
      </c>
      <c r="H57" s="113"/>
      <c r="I57">
        <f>BRPL_EOD!AI57+BRPL_EOD!AJ57</f>
        <v>84</v>
      </c>
      <c r="J57">
        <f>BYPL_EOD!AI57+BYPL_EOD!AJ57</f>
        <v>48.37</v>
      </c>
      <c r="K57">
        <f>MES_EOD!AI57+MES_EOD!AJ57</f>
        <v>5.84</v>
      </c>
      <c r="L57">
        <f>NDMC_EOD!AI57+NDMC_EOD!AJ57</f>
        <v>19.600000000000001</v>
      </c>
      <c r="M57">
        <f>TPDDL_EOD!AI57+TPDDL_EOD!AJ57</f>
        <v>58.45</v>
      </c>
      <c r="N57">
        <f t="shared" si="0"/>
        <v>216.26</v>
      </c>
      <c r="O57" s="113">
        <f t="shared" si="1"/>
        <v>0</v>
      </c>
      <c r="P57">
        <v>84</v>
      </c>
      <c r="Q57">
        <v>48.37</v>
      </c>
      <c r="R57">
        <v>5.84</v>
      </c>
      <c r="S57">
        <v>19.600000000000001</v>
      </c>
      <c r="T57">
        <v>58.45</v>
      </c>
      <c r="U57" s="115">
        <f t="shared" si="2"/>
        <v>216.26</v>
      </c>
      <c r="V57" s="113">
        <f t="shared" si="3"/>
        <v>0</v>
      </c>
      <c r="Y57">
        <f>BAWANA!AW57+BAWANA!AX57</f>
        <v>26.87</v>
      </c>
      <c r="Z57">
        <f>BAWANA!BD57+BAWANA!BE57</f>
        <v>26.87</v>
      </c>
      <c r="AA57">
        <f>BAWANA!X57+BAWANA!Y57</f>
        <v>26.87</v>
      </c>
      <c r="AB57">
        <f>BAWANA!AE57+BAWANA!AF57</f>
        <v>26.87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216.26</v>
      </c>
      <c r="E58">
        <f>BAWANA!AM58</f>
        <v>0</v>
      </c>
      <c r="F58">
        <f t="shared" si="4"/>
        <v>256</v>
      </c>
      <c r="G58">
        <f t="shared" si="5"/>
        <v>216.26</v>
      </c>
      <c r="H58" s="113"/>
      <c r="I58">
        <f>BRPL_EOD!AI58+BRPL_EOD!AJ58</f>
        <v>84</v>
      </c>
      <c r="J58">
        <f>BYPL_EOD!AI58+BYPL_EOD!AJ58</f>
        <v>48.37</v>
      </c>
      <c r="K58">
        <f>MES_EOD!AI58+MES_EOD!AJ58</f>
        <v>5.84</v>
      </c>
      <c r="L58">
        <f>NDMC_EOD!AI58+NDMC_EOD!AJ58</f>
        <v>19.600000000000001</v>
      </c>
      <c r="M58">
        <f>TPDDL_EOD!AI58+TPDDL_EOD!AJ58</f>
        <v>58.45</v>
      </c>
      <c r="N58">
        <f t="shared" si="0"/>
        <v>216.26</v>
      </c>
      <c r="O58" s="113">
        <f t="shared" si="1"/>
        <v>0</v>
      </c>
      <c r="P58">
        <v>84</v>
      </c>
      <c r="Q58">
        <v>48.37</v>
      </c>
      <c r="R58">
        <v>5.84</v>
      </c>
      <c r="S58">
        <v>19.600000000000001</v>
      </c>
      <c r="T58">
        <v>58.45</v>
      </c>
      <c r="U58" s="115">
        <f t="shared" si="2"/>
        <v>216.26</v>
      </c>
      <c r="V58" s="113">
        <f t="shared" si="3"/>
        <v>0</v>
      </c>
      <c r="Y58">
        <f>BAWANA!AW58+BAWANA!AX58</f>
        <v>26.87</v>
      </c>
      <c r="Z58">
        <f>BAWANA!BD58+BAWANA!BE58</f>
        <v>26.87</v>
      </c>
      <c r="AA58">
        <f>BAWANA!X58+BAWANA!Y58</f>
        <v>26.87</v>
      </c>
      <c r="AB58">
        <f>BAWANA!AE58+BAWANA!AF58</f>
        <v>26.87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216.26</v>
      </c>
      <c r="E59">
        <f>BAWANA!AM59</f>
        <v>0</v>
      </c>
      <c r="F59">
        <f t="shared" si="4"/>
        <v>256</v>
      </c>
      <c r="G59">
        <f t="shared" si="5"/>
        <v>216.26</v>
      </c>
      <c r="H59" s="113"/>
      <c r="I59">
        <f>BRPL_EOD!AI59+BRPL_EOD!AJ59</f>
        <v>84</v>
      </c>
      <c r="J59">
        <f>BYPL_EOD!AI59+BYPL_EOD!AJ59</f>
        <v>48.37</v>
      </c>
      <c r="K59">
        <f>MES_EOD!AI59+MES_EOD!AJ59</f>
        <v>5.84</v>
      </c>
      <c r="L59">
        <f>NDMC_EOD!AI59+NDMC_EOD!AJ59</f>
        <v>19.600000000000001</v>
      </c>
      <c r="M59">
        <f>TPDDL_EOD!AI59+TPDDL_EOD!AJ59</f>
        <v>58.45</v>
      </c>
      <c r="N59">
        <f t="shared" si="0"/>
        <v>216.26</v>
      </c>
      <c r="O59" s="113">
        <f t="shared" si="1"/>
        <v>0</v>
      </c>
      <c r="P59">
        <v>84</v>
      </c>
      <c r="Q59">
        <v>48.37</v>
      </c>
      <c r="R59">
        <v>5.84</v>
      </c>
      <c r="S59">
        <v>19.600000000000001</v>
      </c>
      <c r="T59">
        <v>58.45</v>
      </c>
      <c r="U59" s="115">
        <f t="shared" si="2"/>
        <v>216.26</v>
      </c>
      <c r="V59" s="113">
        <f t="shared" si="3"/>
        <v>0</v>
      </c>
      <c r="Y59">
        <f>BAWANA!AW59+BAWANA!AX59</f>
        <v>26.87</v>
      </c>
      <c r="Z59">
        <f>BAWANA!BD59+BAWANA!BE59</f>
        <v>26.87</v>
      </c>
      <c r="AA59">
        <f>BAWANA!X59+BAWANA!Y59</f>
        <v>26.87</v>
      </c>
      <c r="AB59">
        <f>BAWANA!AE59+BAWANA!AF59</f>
        <v>26.87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216.26</v>
      </c>
      <c r="E60">
        <f>BAWANA!AM60</f>
        <v>0</v>
      </c>
      <c r="F60">
        <f t="shared" si="4"/>
        <v>256</v>
      </c>
      <c r="G60">
        <f t="shared" si="5"/>
        <v>216.26</v>
      </c>
      <c r="H60" s="113"/>
      <c r="I60">
        <f>BRPL_EOD!AI60+BRPL_EOD!AJ60</f>
        <v>84</v>
      </c>
      <c r="J60">
        <f>BYPL_EOD!AI60+BYPL_EOD!AJ60</f>
        <v>48.37</v>
      </c>
      <c r="K60">
        <f>MES_EOD!AI60+MES_EOD!AJ60</f>
        <v>5.84</v>
      </c>
      <c r="L60">
        <f>NDMC_EOD!AI60+NDMC_EOD!AJ60</f>
        <v>19.600000000000001</v>
      </c>
      <c r="M60">
        <f>TPDDL_EOD!AI60+TPDDL_EOD!AJ60</f>
        <v>58.45</v>
      </c>
      <c r="N60">
        <f t="shared" si="0"/>
        <v>216.26</v>
      </c>
      <c r="O60" s="113">
        <f t="shared" si="1"/>
        <v>0</v>
      </c>
      <c r="P60">
        <v>84</v>
      </c>
      <c r="Q60">
        <v>48.37</v>
      </c>
      <c r="R60">
        <v>5.84</v>
      </c>
      <c r="S60">
        <v>19.600000000000001</v>
      </c>
      <c r="T60">
        <v>58.45</v>
      </c>
      <c r="U60" s="115">
        <f t="shared" si="2"/>
        <v>216.26</v>
      </c>
      <c r="V60" s="113">
        <f t="shared" si="3"/>
        <v>0</v>
      </c>
      <c r="Y60">
        <f>BAWANA!AW60+BAWANA!AX60</f>
        <v>26.87</v>
      </c>
      <c r="Z60">
        <f>BAWANA!BD60+BAWANA!BE60</f>
        <v>26.87</v>
      </c>
      <c r="AA60">
        <f>BAWANA!X60+BAWANA!Y60</f>
        <v>26.87</v>
      </c>
      <c r="AB60">
        <f>BAWANA!AE60+BAWANA!AF60</f>
        <v>26.87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216.26</v>
      </c>
      <c r="E61">
        <f>BAWANA!AM61</f>
        <v>0</v>
      </c>
      <c r="F61">
        <f t="shared" si="4"/>
        <v>256</v>
      </c>
      <c r="G61">
        <f t="shared" si="5"/>
        <v>216.26</v>
      </c>
      <c r="H61" s="113"/>
      <c r="I61">
        <f>BRPL_EOD!AI61+BRPL_EOD!AJ61</f>
        <v>84</v>
      </c>
      <c r="J61">
        <f>BYPL_EOD!AI61+BYPL_EOD!AJ61</f>
        <v>48.37</v>
      </c>
      <c r="K61">
        <f>MES_EOD!AI61+MES_EOD!AJ61</f>
        <v>5.84</v>
      </c>
      <c r="L61">
        <f>NDMC_EOD!AI61+NDMC_EOD!AJ61</f>
        <v>19.600000000000001</v>
      </c>
      <c r="M61">
        <f>TPDDL_EOD!AI61+TPDDL_EOD!AJ61</f>
        <v>58.45</v>
      </c>
      <c r="N61">
        <f t="shared" si="0"/>
        <v>216.26</v>
      </c>
      <c r="O61" s="113">
        <f t="shared" si="1"/>
        <v>0</v>
      </c>
      <c r="P61">
        <v>84</v>
      </c>
      <c r="Q61">
        <v>48.37</v>
      </c>
      <c r="R61">
        <v>5.84</v>
      </c>
      <c r="S61">
        <v>19.600000000000001</v>
      </c>
      <c r="T61">
        <v>58.45</v>
      </c>
      <c r="U61" s="115">
        <f t="shared" si="2"/>
        <v>216.26</v>
      </c>
      <c r="V61" s="113">
        <f t="shared" si="3"/>
        <v>0</v>
      </c>
      <c r="Y61">
        <f>BAWANA!AW61+BAWANA!AX61</f>
        <v>26.87</v>
      </c>
      <c r="Z61">
        <f>BAWANA!BD61+BAWANA!BE61</f>
        <v>26.87</v>
      </c>
      <c r="AA61">
        <f>BAWANA!X61+BAWANA!Y61</f>
        <v>26.87</v>
      </c>
      <c r="AB61">
        <f>BAWANA!AE61+BAWANA!AF61</f>
        <v>26.87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216.26</v>
      </c>
      <c r="E62">
        <f>BAWANA!AM62</f>
        <v>0</v>
      </c>
      <c r="F62">
        <f t="shared" si="4"/>
        <v>256</v>
      </c>
      <c r="G62">
        <f t="shared" si="5"/>
        <v>216.26</v>
      </c>
      <c r="H62" s="113"/>
      <c r="I62">
        <f>BRPL_EOD!AI62+BRPL_EOD!AJ62</f>
        <v>84</v>
      </c>
      <c r="J62">
        <f>BYPL_EOD!AI62+BYPL_EOD!AJ62</f>
        <v>48.37</v>
      </c>
      <c r="K62">
        <f>MES_EOD!AI62+MES_EOD!AJ62</f>
        <v>5.84</v>
      </c>
      <c r="L62">
        <f>NDMC_EOD!AI62+NDMC_EOD!AJ62</f>
        <v>19.600000000000001</v>
      </c>
      <c r="M62">
        <f>TPDDL_EOD!AI62+TPDDL_EOD!AJ62</f>
        <v>58.45</v>
      </c>
      <c r="N62">
        <f t="shared" si="0"/>
        <v>216.26</v>
      </c>
      <c r="O62" s="113">
        <f t="shared" si="1"/>
        <v>0</v>
      </c>
      <c r="P62">
        <v>84</v>
      </c>
      <c r="Q62">
        <v>48.37</v>
      </c>
      <c r="R62">
        <v>5.84</v>
      </c>
      <c r="S62">
        <v>19.600000000000001</v>
      </c>
      <c r="T62">
        <v>58.45</v>
      </c>
      <c r="U62" s="115">
        <f t="shared" si="2"/>
        <v>216.26</v>
      </c>
      <c r="V62" s="113">
        <f t="shared" si="3"/>
        <v>0</v>
      </c>
      <c r="Y62">
        <f>BAWANA!AW62+BAWANA!AX62</f>
        <v>26.87</v>
      </c>
      <c r="Z62">
        <f>BAWANA!BD62+BAWANA!BE62</f>
        <v>26.87</v>
      </c>
      <c r="AA62">
        <f>BAWANA!X62+BAWANA!Y62</f>
        <v>26.87</v>
      </c>
      <c r="AB62">
        <f>BAWANA!AE62+BAWANA!AF62</f>
        <v>26.87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216.26</v>
      </c>
      <c r="E63">
        <f>BAWANA!AM63</f>
        <v>0</v>
      </c>
      <c r="F63">
        <f t="shared" si="4"/>
        <v>256</v>
      </c>
      <c r="G63">
        <f t="shared" si="5"/>
        <v>216.26</v>
      </c>
      <c r="H63" s="113"/>
      <c r="I63">
        <f>BRPL_EOD!AI63+BRPL_EOD!AJ63</f>
        <v>84</v>
      </c>
      <c r="J63">
        <f>BYPL_EOD!AI63+BYPL_EOD!AJ63</f>
        <v>48.37</v>
      </c>
      <c r="K63">
        <f>MES_EOD!AI63+MES_EOD!AJ63</f>
        <v>5.84</v>
      </c>
      <c r="L63">
        <f>NDMC_EOD!AI63+NDMC_EOD!AJ63</f>
        <v>19.600000000000001</v>
      </c>
      <c r="M63">
        <f>TPDDL_EOD!AI63+TPDDL_EOD!AJ63</f>
        <v>58.45</v>
      </c>
      <c r="N63">
        <f t="shared" si="0"/>
        <v>216.26</v>
      </c>
      <c r="O63" s="113">
        <f t="shared" si="1"/>
        <v>0</v>
      </c>
      <c r="P63">
        <v>84</v>
      </c>
      <c r="Q63">
        <v>48.37</v>
      </c>
      <c r="R63">
        <v>5.84</v>
      </c>
      <c r="S63">
        <v>19.600000000000001</v>
      </c>
      <c r="T63">
        <v>58.45</v>
      </c>
      <c r="U63" s="115">
        <f t="shared" si="2"/>
        <v>216.26</v>
      </c>
      <c r="V63" s="113">
        <f t="shared" si="3"/>
        <v>0</v>
      </c>
      <c r="Y63">
        <f>BAWANA!AW63+BAWANA!AX63</f>
        <v>26.87</v>
      </c>
      <c r="Z63">
        <f>BAWANA!BD63+BAWANA!BE63</f>
        <v>26.87</v>
      </c>
      <c r="AA63">
        <f>BAWANA!X63+BAWANA!Y63</f>
        <v>26.87</v>
      </c>
      <c r="AB63">
        <f>BAWANA!AE63+BAWANA!AF63</f>
        <v>26.87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216.26</v>
      </c>
      <c r="E64">
        <f>BAWANA!AM64</f>
        <v>0</v>
      </c>
      <c r="F64">
        <f t="shared" si="4"/>
        <v>256</v>
      </c>
      <c r="G64">
        <f t="shared" si="5"/>
        <v>216.26</v>
      </c>
      <c r="H64" s="113"/>
      <c r="I64">
        <f>BRPL_EOD!AI64+BRPL_EOD!AJ64</f>
        <v>84</v>
      </c>
      <c r="J64">
        <f>BYPL_EOD!AI64+BYPL_EOD!AJ64</f>
        <v>48.37</v>
      </c>
      <c r="K64">
        <f>MES_EOD!AI64+MES_EOD!AJ64</f>
        <v>5.84</v>
      </c>
      <c r="L64">
        <f>NDMC_EOD!AI64+NDMC_EOD!AJ64</f>
        <v>19.600000000000001</v>
      </c>
      <c r="M64">
        <f>TPDDL_EOD!AI64+TPDDL_EOD!AJ64</f>
        <v>58.45</v>
      </c>
      <c r="N64">
        <f t="shared" si="0"/>
        <v>216.26</v>
      </c>
      <c r="O64" s="113">
        <f t="shared" si="1"/>
        <v>0</v>
      </c>
      <c r="P64">
        <v>84</v>
      </c>
      <c r="Q64">
        <v>48.37</v>
      </c>
      <c r="R64">
        <v>5.84</v>
      </c>
      <c r="S64">
        <v>19.600000000000001</v>
      </c>
      <c r="T64">
        <v>58.45</v>
      </c>
      <c r="U64" s="115">
        <f t="shared" si="2"/>
        <v>216.26</v>
      </c>
      <c r="V64" s="113">
        <f t="shared" si="3"/>
        <v>0</v>
      </c>
      <c r="Y64">
        <f>BAWANA!AW64+BAWANA!AX64</f>
        <v>26.87</v>
      </c>
      <c r="Z64">
        <f>BAWANA!BD64+BAWANA!BE64</f>
        <v>26.87</v>
      </c>
      <c r="AA64">
        <f>BAWANA!X64+BAWANA!Y64</f>
        <v>26.87</v>
      </c>
      <c r="AB64">
        <f>BAWANA!AE64+BAWANA!AF64</f>
        <v>26.87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216.26</v>
      </c>
      <c r="E65">
        <f>BAWANA!AM65</f>
        <v>0</v>
      </c>
      <c r="F65">
        <f t="shared" si="4"/>
        <v>256</v>
      </c>
      <c r="G65">
        <f t="shared" si="5"/>
        <v>216.26</v>
      </c>
      <c r="H65" s="113"/>
      <c r="I65">
        <f>BRPL_EOD!AI65+BRPL_EOD!AJ65</f>
        <v>84</v>
      </c>
      <c r="J65">
        <f>BYPL_EOD!AI65+BYPL_EOD!AJ65</f>
        <v>48.37</v>
      </c>
      <c r="K65">
        <f>MES_EOD!AI65+MES_EOD!AJ65</f>
        <v>5.84</v>
      </c>
      <c r="L65">
        <f>NDMC_EOD!AI65+NDMC_EOD!AJ65</f>
        <v>19.600000000000001</v>
      </c>
      <c r="M65">
        <f>TPDDL_EOD!AI65+TPDDL_EOD!AJ65</f>
        <v>58.45</v>
      </c>
      <c r="N65">
        <f t="shared" si="0"/>
        <v>216.26</v>
      </c>
      <c r="O65" s="113">
        <f t="shared" si="1"/>
        <v>0</v>
      </c>
      <c r="P65">
        <v>84</v>
      </c>
      <c r="Q65">
        <v>48.37</v>
      </c>
      <c r="R65">
        <v>5.84</v>
      </c>
      <c r="S65">
        <v>19.600000000000001</v>
      </c>
      <c r="T65">
        <v>58.45</v>
      </c>
      <c r="U65" s="115">
        <f t="shared" si="2"/>
        <v>216.26</v>
      </c>
      <c r="V65" s="113">
        <f t="shared" si="3"/>
        <v>0</v>
      </c>
      <c r="Y65">
        <f>BAWANA!AW65+BAWANA!AX65</f>
        <v>26.87</v>
      </c>
      <c r="Z65">
        <f>BAWANA!BD65+BAWANA!BE65</f>
        <v>26.87</v>
      </c>
      <c r="AA65">
        <f>BAWANA!X65+BAWANA!Y65</f>
        <v>26.87</v>
      </c>
      <c r="AB65">
        <f>BAWANA!AE65+BAWANA!AF65</f>
        <v>26.87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216.26</v>
      </c>
      <c r="E66">
        <f>BAWANA!AM66</f>
        <v>0</v>
      </c>
      <c r="F66">
        <f t="shared" si="4"/>
        <v>256</v>
      </c>
      <c r="G66">
        <f t="shared" si="5"/>
        <v>216.26</v>
      </c>
      <c r="H66" s="113"/>
      <c r="I66">
        <f>BRPL_EOD!AI66+BRPL_EOD!AJ66</f>
        <v>84</v>
      </c>
      <c r="J66">
        <f>BYPL_EOD!AI66+BYPL_EOD!AJ66</f>
        <v>48.37</v>
      </c>
      <c r="K66">
        <f>MES_EOD!AI66+MES_EOD!AJ66</f>
        <v>5.84</v>
      </c>
      <c r="L66">
        <f>NDMC_EOD!AI66+NDMC_EOD!AJ66</f>
        <v>19.600000000000001</v>
      </c>
      <c r="M66">
        <f>TPDDL_EOD!AI66+TPDDL_EOD!AJ66</f>
        <v>58.45</v>
      </c>
      <c r="N66">
        <f t="shared" si="0"/>
        <v>216.26</v>
      </c>
      <c r="O66" s="113">
        <f t="shared" si="1"/>
        <v>0</v>
      </c>
      <c r="P66">
        <v>84</v>
      </c>
      <c r="Q66">
        <v>48.37</v>
      </c>
      <c r="R66">
        <v>5.84</v>
      </c>
      <c r="S66">
        <v>19.600000000000001</v>
      </c>
      <c r="T66">
        <v>58.45</v>
      </c>
      <c r="U66" s="115">
        <f t="shared" si="2"/>
        <v>216.26</v>
      </c>
      <c r="V66" s="113">
        <f t="shared" si="3"/>
        <v>0</v>
      </c>
      <c r="Y66">
        <f>BAWANA!AW66+BAWANA!AX66</f>
        <v>26.87</v>
      </c>
      <c r="Z66">
        <f>BAWANA!BD66+BAWANA!BE66</f>
        <v>26.87</v>
      </c>
      <c r="AA66">
        <f>BAWANA!X66+BAWANA!Y66</f>
        <v>26.87</v>
      </c>
      <c r="AB66">
        <f>BAWANA!AE66+BAWANA!AF66</f>
        <v>26.87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216.26</v>
      </c>
      <c r="E67">
        <f>BAWANA!AM67</f>
        <v>0</v>
      </c>
      <c r="F67">
        <f t="shared" si="4"/>
        <v>256</v>
      </c>
      <c r="G67">
        <f t="shared" si="5"/>
        <v>216.26</v>
      </c>
      <c r="H67" s="113"/>
      <c r="I67">
        <f>BRPL_EOD!AI67+BRPL_EOD!AJ67</f>
        <v>84</v>
      </c>
      <c r="J67">
        <f>BYPL_EOD!AI67+BYPL_EOD!AJ67</f>
        <v>48.37</v>
      </c>
      <c r="K67">
        <f>MES_EOD!AI67+MES_EOD!AJ67</f>
        <v>5.84</v>
      </c>
      <c r="L67">
        <f>NDMC_EOD!AI67+NDMC_EOD!AJ67</f>
        <v>19.600000000000001</v>
      </c>
      <c r="M67">
        <f>TPDDL_EOD!AI67+TPDDL_EOD!AJ67</f>
        <v>58.45</v>
      </c>
      <c r="N67">
        <f t="shared" ref="N67:N98" si="7">SUM(I67:M67)</f>
        <v>216.26</v>
      </c>
      <c r="O67" s="113">
        <f t="shared" ref="O67:O98" si="8">G67-N67</f>
        <v>0</v>
      </c>
      <c r="P67">
        <v>84</v>
      </c>
      <c r="Q67">
        <v>48.37</v>
      </c>
      <c r="R67">
        <v>5.84</v>
      </c>
      <c r="S67">
        <v>19.600000000000001</v>
      </c>
      <c r="T67">
        <v>58.45</v>
      </c>
      <c r="U67" s="115">
        <f t="shared" ref="U67:U98" si="9">SUM(P67:T67)</f>
        <v>216.26</v>
      </c>
      <c r="V67" s="113">
        <f t="shared" ref="V67:V99" si="10">G67-U67</f>
        <v>0</v>
      </c>
      <c r="Y67">
        <f>BAWANA!AW67+BAWANA!AX67</f>
        <v>26.87</v>
      </c>
      <c r="Z67">
        <f>BAWANA!BD67+BAWANA!BE67</f>
        <v>26.87</v>
      </c>
      <c r="AA67">
        <f>BAWANA!X67+BAWANA!Y67</f>
        <v>26.87</v>
      </c>
      <c r="AB67">
        <f>BAWANA!AE67+BAWANA!AF67</f>
        <v>26.87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220.27999999999997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220.27999999999997</v>
      </c>
      <c r="H68" s="113"/>
      <c r="I68">
        <f>BRPL_EOD!AI68+BRPL_EOD!AJ68</f>
        <v>84</v>
      </c>
      <c r="J68">
        <f>BYPL_EOD!AI68+BYPL_EOD!AJ68</f>
        <v>57.6</v>
      </c>
      <c r="K68">
        <f>MES_EOD!AI68+MES_EOD!AJ68</f>
        <v>5.84</v>
      </c>
      <c r="L68">
        <f>NDMC_EOD!AI68+NDMC_EOD!AJ68</f>
        <v>18.78</v>
      </c>
      <c r="M68">
        <f>TPDDL_EOD!AI68+TPDDL_EOD!AJ68</f>
        <v>54.07</v>
      </c>
      <c r="N68">
        <f t="shared" si="7"/>
        <v>220.29</v>
      </c>
      <c r="O68" s="113">
        <f t="shared" si="8"/>
        <v>-1.0000000000019327E-2</v>
      </c>
      <c r="P68">
        <v>83.996186844613916</v>
      </c>
      <c r="Q68">
        <v>57.597385264878113</v>
      </c>
      <c r="R68">
        <v>5.8397348949112526</v>
      </c>
      <c r="S68">
        <v>18.77914748740297</v>
      </c>
      <c r="T68">
        <v>54.067545508193739</v>
      </c>
      <c r="U68" s="115">
        <f t="shared" si="9"/>
        <v>220.28</v>
      </c>
      <c r="V68" s="113">
        <f t="shared" si="10"/>
        <v>0</v>
      </c>
      <c r="Y68">
        <f>BAWANA!AW68+BAWANA!AX68</f>
        <v>24.86</v>
      </c>
      <c r="Z68">
        <f>BAWANA!BD68+BAWANA!BE68</f>
        <v>24.86</v>
      </c>
      <c r="AA68">
        <f>BAWANA!X68+BAWANA!Y68</f>
        <v>24.86</v>
      </c>
      <c r="AB68">
        <f>BAWANA!AE68+BAWANA!AF68</f>
        <v>24.86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271.82600000000002</v>
      </c>
      <c r="E69">
        <f>BAWANA!AM69</f>
        <v>0</v>
      </c>
      <c r="F69">
        <f t="shared" si="11"/>
        <v>256</v>
      </c>
      <c r="G69">
        <f t="shared" si="12"/>
        <v>271.82600000000002</v>
      </c>
      <c r="H69" s="113"/>
      <c r="I69">
        <f>BRPL_EOD!AI69+BRPL_EOD!AJ69</f>
        <v>99.61</v>
      </c>
      <c r="J69">
        <f>BYPL_EOD!AI69+BYPL_EOD!AJ69</f>
        <v>97.6</v>
      </c>
      <c r="K69">
        <f>MES_EOD!AI69+MES_EOD!AJ69</f>
        <v>5.84</v>
      </c>
      <c r="L69">
        <f>NDMC_EOD!AI69+NDMC_EOD!AJ69</f>
        <v>18.78</v>
      </c>
      <c r="M69">
        <f>TPDDL_EOD!AI69+TPDDL_EOD!AJ69</f>
        <v>50</v>
      </c>
      <c r="N69">
        <f t="shared" si="7"/>
        <v>271.83</v>
      </c>
      <c r="O69" s="113">
        <f t="shared" si="8"/>
        <v>-3.999999999962256E-3</v>
      </c>
      <c r="P69">
        <v>99.608534230953182</v>
      </c>
      <c r="Q69">
        <v>97.598563808262526</v>
      </c>
      <c r="R69">
        <v>5.8399140639370204</v>
      </c>
      <c r="S69">
        <v>18.779723650811171</v>
      </c>
      <c r="T69">
        <v>49.999264246036134</v>
      </c>
      <c r="U69" s="115">
        <f t="shared" si="9"/>
        <v>271.82600000000002</v>
      </c>
      <c r="V69" s="113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271.82600000000002</v>
      </c>
      <c r="E70">
        <f>BAWANA!AM70</f>
        <v>0</v>
      </c>
      <c r="F70">
        <f t="shared" si="11"/>
        <v>256</v>
      </c>
      <c r="G70">
        <f t="shared" si="12"/>
        <v>271.82600000000002</v>
      </c>
      <c r="H70" s="113"/>
      <c r="I70">
        <f>BRPL_EOD!AI70+BRPL_EOD!AJ70</f>
        <v>99.61</v>
      </c>
      <c r="J70">
        <f>BYPL_EOD!AI70+BYPL_EOD!AJ70</f>
        <v>97.6</v>
      </c>
      <c r="K70">
        <f>MES_EOD!AI70+MES_EOD!AJ70</f>
        <v>5.84</v>
      </c>
      <c r="L70">
        <f>NDMC_EOD!AI70+NDMC_EOD!AJ70</f>
        <v>18.78</v>
      </c>
      <c r="M70">
        <f>TPDDL_EOD!AI70+TPDDL_EOD!AJ70</f>
        <v>50</v>
      </c>
      <c r="N70">
        <f t="shared" si="7"/>
        <v>271.83</v>
      </c>
      <c r="O70" s="113">
        <f t="shared" si="8"/>
        <v>-3.999999999962256E-3</v>
      </c>
      <c r="P70">
        <v>99.608534230953182</v>
      </c>
      <c r="Q70">
        <v>97.598563808262526</v>
      </c>
      <c r="R70">
        <v>5.8399140639370204</v>
      </c>
      <c r="S70">
        <v>18.779723650811171</v>
      </c>
      <c r="T70">
        <v>49.999264246036134</v>
      </c>
      <c r="U70" s="115">
        <f t="shared" si="9"/>
        <v>271.82600000000002</v>
      </c>
      <c r="V70" s="113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271.82600000000002</v>
      </c>
      <c r="E71">
        <f>BAWANA!AM71</f>
        <v>0</v>
      </c>
      <c r="F71">
        <f t="shared" si="11"/>
        <v>256</v>
      </c>
      <c r="G71">
        <f t="shared" si="12"/>
        <v>271.82600000000002</v>
      </c>
      <c r="H71" s="113"/>
      <c r="I71">
        <f>BRPL_EOD!AI71+BRPL_EOD!AJ71</f>
        <v>99.61</v>
      </c>
      <c r="J71">
        <f>BYPL_EOD!AI71+BYPL_EOD!AJ71</f>
        <v>97.6</v>
      </c>
      <c r="K71">
        <f>MES_EOD!AI71+MES_EOD!AJ71</f>
        <v>5.84</v>
      </c>
      <c r="L71">
        <f>NDMC_EOD!AI71+NDMC_EOD!AJ71</f>
        <v>18.78</v>
      </c>
      <c r="M71">
        <f>TPDDL_EOD!AI71+TPDDL_EOD!AJ71</f>
        <v>50</v>
      </c>
      <c r="N71">
        <f t="shared" si="7"/>
        <v>271.83</v>
      </c>
      <c r="O71" s="113">
        <f t="shared" si="8"/>
        <v>-3.999999999962256E-3</v>
      </c>
      <c r="P71">
        <v>99.608534230953182</v>
      </c>
      <c r="Q71">
        <v>97.598563808262526</v>
      </c>
      <c r="R71">
        <v>5.8399140639370204</v>
      </c>
      <c r="S71">
        <v>18.779723650811171</v>
      </c>
      <c r="T71">
        <v>49.999264246036134</v>
      </c>
      <c r="U71" s="115">
        <f t="shared" si="9"/>
        <v>271.82600000000002</v>
      </c>
      <c r="V71" s="113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271.82600000000002</v>
      </c>
      <c r="E72">
        <f>BAWANA!AM72</f>
        <v>0</v>
      </c>
      <c r="F72">
        <f t="shared" si="11"/>
        <v>256</v>
      </c>
      <c r="G72">
        <f t="shared" si="12"/>
        <v>271.82600000000002</v>
      </c>
      <c r="H72" s="113"/>
      <c r="I72">
        <f>BRPL_EOD!AI72+BRPL_EOD!AJ72</f>
        <v>99.61</v>
      </c>
      <c r="J72">
        <f>BYPL_EOD!AI72+BYPL_EOD!AJ72</f>
        <v>97.6</v>
      </c>
      <c r="K72">
        <f>MES_EOD!AI72+MES_EOD!AJ72</f>
        <v>5.84</v>
      </c>
      <c r="L72">
        <f>NDMC_EOD!AI72+NDMC_EOD!AJ72</f>
        <v>18.78</v>
      </c>
      <c r="M72">
        <f>TPDDL_EOD!AI72+TPDDL_EOD!AJ72</f>
        <v>50</v>
      </c>
      <c r="N72">
        <f t="shared" si="7"/>
        <v>271.83</v>
      </c>
      <c r="O72" s="113">
        <f t="shared" si="8"/>
        <v>-3.999999999962256E-3</v>
      </c>
      <c r="P72">
        <v>99.608534230953182</v>
      </c>
      <c r="Q72">
        <v>97.598563808262526</v>
      </c>
      <c r="R72">
        <v>5.8399140639370204</v>
      </c>
      <c r="S72">
        <v>18.779723650811171</v>
      </c>
      <c r="T72">
        <v>49.999264246036134</v>
      </c>
      <c r="U72" s="115">
        <f t="shared" si="9"/>
        <v>271.82600000000002</v>
      </c>
      <c r="V72" s="113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271.82600000000002</v>
      </c>
      <c r="E73">
        <f>BAWANA!AM73</f>
        <v>0</v>
      </c>
      <c r="F73">
        <f t="shared" si="11"/>
        <v>256</v>
      </c>
      <c r="G73">
        <f t="shared" si="12"/>
        <v>271.82600000000002</v>
      </c>
      <c r="H73" s="113"/>
      <c r="I73">
        <f>BRPL_EOD!AI73+BRPL_EOD!AJ73</f>
        <v>99.61</v>
      </c>
      <c r="J73">
        <f>BYPL_EOD!AI73+BYPL_EOD!AJ73</f>
        <v>97.6</v>
      </c>
      <c r="K73">
        <f>MES_EOD!AI73+MES_EOD!AJ73</f>
        <v>5.84</v>
      </c>
      <c r="L73">
        <f>NDMC_EOD!AI73+NDMC_EOD!AJ73</f>
        <v>18.78</v>
      </c>
      <c r="M73">
        <f>TPDDL_EOD!AI73+TPDDL_EOD!AJ73</f>
        <v>50</v>
      </c>
      <c r="N73">
        <f t="shared" si="7"/>
        <v>271.83</v>
      </c>
      <c r="O73" s="113">
        <f t="shared" si="8"/>
        <v>-3.999999999962256E-3</v>
      </c>
      <c r="P73">
        <v>99.608534230953182</v>
      </c>
      <c r="Q73">
        <v>97.598563808262526</v>
      </c>
      <c r="R73">
        <v>5.8399140639370204</v>
      </c>
      <c r="S73">
        <v>18.779723650811171</v>
      </c>
      <c r="T73">
        <v>49.999264246036134</v>
      </c>
      <c r="U73" s="115">
        <f t="shared" si="9"/>
        <v>271.82600000000002</v>
      </c>
      <c r="V73" s="113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231.82</v>
      </c>
      <c r="E74">
        <f>BAWANA!AM74</f>
        <v>0</v>
      </c>
      <c r="F74">
        <f t="shared" si="11"/>
        <v>256</v>
      </c>
      <c r="G74">
        <f t="shared" si="12"/>
        <v>231.82</v>
      </c>
      <c r="H74" s="113"/>
      <c r="I74">
        <f>BRPL_EOD!AI74+BRPL_EOD!AJ74</f>
        <v>99.61</v>
      </c>
      <c r="J74">
        <f>BYPL_EOD!AI74+BYPL_EOD!AJ74</f>
        <v>57.6</v>
      </c>
      <c r="K74">
        <f>MES_EOD!AI74+MES_EOD!AJ74</f>
        <v>5.84</v>
      </c>
      <c r="L74">
        <f>NDMC_EOD!AI74+NDMC_EOD!AJ74</f>
        <v>18.78</v>
      </c>
      <c r="M74">
        <f>TPDDL_EOD!AI74+TPDDL_EOD!AJ74</f>
        <v>50</v>
      </c>
      <c r="N74">
        <f t="shared" si="7"/>
        <v>231.83</v>
      </c>
      <c r="O74" s="113">
        <f t="shared" si="8"/>
        <v>-1.0000000000019327E-2</v>
      </c>
      <c r="P74">
        <v>99.605703317085784</v>
      </c>
      <c r="Q74">
        <v>57.597515420782464</v>
      </c>
      <c r="R74">
        <v>5.8397480912737771</v>
      </c>
      <c r="S74">
        <v>18.77918992365095</v>
      </c>
      <c r="T74">
        <v>49.997843247207001</v>
      </c>
      <c r="U74" s="115">
        <f t="shared" si="9"/>
        <v>231.82</v>
      </c>
      <c r="V74" s="113">
        <f t="shared" si="10"/>
        <v>0</v>
      </c>
      <c r="Y74">
        <f>BAWANA!AW74+BAWANA!AX74</f>
        <v>19.09</v>
      </c>
      <c r="Z74">
        <f>BAWANA!BD74+BAWANA!BE74</f>
        <v>19.09</v>
      </c>
      <c r="AA74">
        <f>BAWANA!X74+BAWANA!Y74</f>
        <v>19.09</v>
      </c>
      <c r="AB74">
        <f>BAWANA!AE74+BAWANA!AF74</f>
        <v>19.09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278.39</v>
      </c>
      <c r="E75">
        <f>BAWANA!AM75</f>
        <v>0</v>
      </c>
      <c r="F75">
        <f t="shared" si="11"/>
        <v>256</v>
      </c>
      <c r="G75">
        <f t="shared" si="12"/>
        <v>278.39</v>
      </c>
      <c r="H75" s="113"/>
      <c r="I75">
        <f>BRPL_EOD!AI75+BRPL_EOD!AJ75</f>
        <v>147.79</v>
      </c>
      <c r="J75">
        <f>BYPL_EOD!AI75+BYPL_EOD!AJ75</f>
        <v>56.9</v>
      </c>
      <c r="K75">
        <f>MES_EOD!AI75+MES_EOD!AJ75</f>
        <v>5.77</v>
      </c>
      <c r="L75">
        <f>NDMC_EOD!AI75+NDMC_EOD!AJ75</f>
        <v>18.55</v>
      </c>
      <c r="M75">
        <f>TPDDL_EOD!AI75+TPDDL_EOD!AJ75</f>
        <v>49.39</v>
      </c>
      <c r="N75">
        <f t="shared" si="7"/>
        <v>278.40000000000003</v>
      </c>
      <c r="O75" s="113">
        <f t="shared" si="8"/>
        <v>-1.0000000000047748E-2</v>
      </c>
      <c r="P75">
        <v>147.7846914511494</v>
      </c>
      <c r="Q75">
        <v>56.897956178160911</v>
      </c>
      <c r="R75">
        <v>5.7697927442528725</v>
      </c>
      <c r="S75">
        <v>18.549333692528734</v>
      </c>
      <c r="T75">
        <v>49.388225933908039</v>
      </c>
      <c r="U75" s="115">
        <f t="shared" si="9"/>
        <v>278.38999999999993</v>
      </c>
      <c r="V75" s="113">
        <f t="shared" si="10"/>
        <v>0</v>
      </c>
      <c r="Y75">
        <f>BAWANA!AW75+BAWANA!AX75</f>
        <v>31.61</v>
      </c>
      <c r="Z75">
        <f>BAWANA!BD75+BAWANA!BE75</f>
        <v>0</v>
      </c>
      <c r="AA75">
        <f>BAWANA!X75+BAWANA!Y75</f>
        <v>31.61</v>
      </c>
      <c r="AB75">
        <f>BAWANA!AE75+BAWANA!AF75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278.39</v>
      </c>
      <c r="E76">
        <f>BAWANA!AM76</f>
        <v>0</v>
      </c>
      <c r="F76">
        <f t="shared" si="11"/>
        <v>256</v>
      </c>
      <c r="G76">
        <f t="shared" si="12"/>
        <v>278.39</v>
      </c>
      <c r="H76" s="113"/>
      <c r="I76">
        <f>BRPL_EOD!AI76+BRPL_EOD!AJ76</f>
        <v>147.79</v>
      </c>
      <c r="J76">
        <f>BYPL_EOD!AI76+BYPL_EOD!AJ76</f>
        <v>56.9</v>
      </c>
      <c r="K76">
        <f>MES_EOD!AI76+MES_EOD!AJ76</f>
        <v>5.77</v>
      </c>
      <c r="L76">
        <f>NDMC_EOD!AI76+NDMC_EOD!AJ76</f>
        <v>18.55</v>
      </c>
      <c r="M76">
        <f>TPDDL_EOD!AI76+TPDDL_EOD!AJ76</f>
        <v>49.39</v>
      </c>
      <c r="N76">
        <f t="shared" si="7"/>
        <v>278.40000000000003</v>
      </c>
      <c r="O76" s="113">
        <f t="shared" si="8"/>
        <v>-1.0000000000047748E-2</v>
      </c>
      <c r="P76">
        <v>147.7846914511494</v>
      </c>
      <c r="Q76">
        <v>56.897956178160911</v>
      </c>
      <c r="R76">
        <v>5.7697927442528725</v>
      </c>
      <c r="S76">
        <v>18.549333692528734</v>
      </c>
      <c r="T76">
        <v>49.388225933908039</v>
      </c>
      <c r="U76" s="115">
        <f t="shared" si="9"/>
        <v>278.38999999999993</v>
      </c>
      <c r="V76" s="113">
        <f t="shared" si="10"/>
        <v>0</v>
      </c>
      <c r="Y76">
        <f>BAWANA!AW76+BAWANA!AX76</f>
        <v>31.61</v>
      </c>
      <c r="Z76">
        <f>BAWANA!BD76+BAWANA!BE76</f>
        <v>0</v>
      </c>
      <c r="AA76">
        <f>BAWANA!X76+BAWANA!Y76</f>
        <v>31.61</v>
      </c>
      <c r="AB76">
        <f>BAWANA!AE76+BAWANA!AF76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119.92</v>
      </c>
      <c r="J77">
        <f>BYPL_EOD!AI77+BYPL_EOD!AJ77</f>
        <v>55.8</v>
      </c>
      <c r="K77">
        <f>MES_EOD!AI77+MES_EOD!AJ77</f>
        <v>5.65</v>
      </c>
      <c r="L77">
        <f>NDMC_EOD!AI77+NDMC_EOD!AJ77</f>
        <v>18.190000000000001</v>
      </c>
      <c r="M77">
        <f>TPDDL_EOD!AI77+TPDDL_EOD!AJ77</f>
        <v>48.44</v>
      </c>
      <c r="N77">
        <f t="shared" si="7"/>
        <v>248</v>
      </c>
      <c r="O77" s="113">
        <f t="shared" si="8"/>
        <v>0</v>
      </c>
      <c r="P77">
        <v>119.92</v>
      </c>
      <c r="Q77">
        <v>55.8</v>
      </c>
      <c r="R77">
        <v>5.65</v>
      </c>
      <c r="S77">
        <v>18.190000000000001</v>
      </c>
      <c r="T77">
        <v>48.44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119.92</v>
      </c>
      <c r="J78">
        <f>BYPL_EOD!AI78+BYPL_EOD!AJ78</f>
        <v>55.8</v>
      </c>
      <c r="K78">
        <f>MES_EOD!AI78+MES_EOD!AJ78</f>
        <v>5.65</v>
      </c>
      <c r="L78">
        <f>NDMC_EOD!AI78+NDMC_EOD!AJ78</f>
        <v>18.190000000000001</v>
      </c>
      <c r="M78">
        <f>TPDDL_EOD!AI78+TPDDL_EOD!AJ78</f>
        <v>48.44</v>
      </c>
      <c r="N78">
        <f t="shared" si="7"/>
        <v>248</v>
      </c>
      <c r="O78" s="113">
        <f t="shared" si="8"/>
        <v>0</v>
      </c>
      <c r="P78">
        <v>119.92</v>
      </c>
      <c r="Q78">
        <v>55.8</v>
      </c>
      <c r="R78">
        <v>5.65</v>
      </c>
      <c r="S78">
        <v>18.190000000000001</v>
      </c>
      <c r="T78">
        <v>48.44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119.92</v>
      </c>
      <c r="J79">
        <f>BYPL_EOD!AI79+BYPL_EOD!AJ79</f>
        <v>55.8</v>
      </c>
      <c r="K79">
        <f>MES_EOD!AI79+MES_EOD!AJ79</f>
        <v>5.65</v>
      </c>
      <c r="L79">
        <f>NDMC_EOD!AI79+NDMC_EOD!AJ79</f>
        <v>18.190000000000001</v>
      </c>
      <c r="M79">
        <f>TPDDL_EOD!AI79+TPDDL_EOD!AJ79</f>
        <v>48.44</v>
      </c>
      <c r="N79">
        <f t="shared" si="7"/>
        <v>248</v>
      </c>
      <c r="O79" s="113">
        <f t="shared" si="8"/>
        <v>0</v>
      </c>
      <c r="P79">
        <v>119.92</v>
      </c>
      <c r="Q79">
        <v>55.8</v>
      </c>
      <c r="R79">
        <v>5.65</v>
      </c>
      <c r="S79">
        <v>18.190000000000001</v>
      </c>
      <c r="T79">
        <v>48.44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119.92</v>
      </c>
      <c r="J80">
        <f>BYPL_EOD!AI80+BYPL_EOD!AJ80</f>
        <v>55.8</v>
      </c>
      <c r="K80">
        <f>MES_EOD!AI80+MES_EOD!AJ80</f>
        <v>5.65</v>
      </c>
      <c r="L80">
        <f>NDMC_EOD!AI80+NDMC_EOD!AJ80</f>
        <v>18.190000000000001</v>
      </c>
      <c r="M80">
        <f>TPDDL_EOD!AI80+TPDDL_EOD!AJ80</f>
        <v>48.44</v>
      </c>
      <c r="N80">
        <f t="shared" si="7"/>
        <v>248</v>
      </c>
      <c r="O80" s="113">
        <f t="shared" si="8"/>
        <v>0</v>
      </c>
      <c r="P80">
        <v>119.92</v>
      </c>
      <c r="Q80">
        <v>55.8</v>
      </c>
      <c r="R80">
        <v>5.65</v>
      </c>
      <c r="S80">
        <v>18.190000000000001</v>
      </c>
      <c r="T80">
        <v>48.44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278.39</v>
      </c>
      <c r="E81">
        <f>BAWANA!AM81</f>
        <v>0</v>
      </c>
      <c r="F81">
        <f t="shared" si="11"/>
        <v>256</v>
      </c>
      <c r="G81">
        <f t="shared" si="12"/>
        <v>278.39</v>
      </c>
      <c r="H81" s="113"/>
      <c r="I81">
        <f>BRPL_EOD!AI81+BRPL_EOD!AJ81</f>
        <v>147.79</v>
      </c>
      <c r="J81">
        <f>BYPL_EOD!AI81+BYPL_EOD!AJ81</f>
        <v>56.9</v>
      </c>
      <c r="K81">
        <f>MES_EOD!AI81+MES_EOD!AJ81</f>
        <v>5.77</v>
      </c>
      <c r="L81">
        <f>NDMC_EOD!AI81+NDMC_EOD!AJ81</f>
        <v>18.55</v>
      </c>
      <c r="M81">
        <f>TPDDL_EOD!AI81+TPDDL_EOD!AJ81</f>
        <v>49.39</v>
      </c>
      <c r="N81">
        <f t="shared" si="7"/>
        <v>278.40000000000003</v>
      </c>
      <c r="O81" s="113">
        <f t="shared" si="8"/>
        <v>-1.0000000000047748E-2</v>
      </c>
      <c r="P81">
        <v>147.7846914511494</v>
      </c>
      <c r="Q81">
        <v>56.897956178160911</v>
      </c>
      <c r="R81">
        <v>5.7697927442528725</v>
      </c>
      <c r="S81">
        <v>18.549333692528734</v>
      </c>
      <c r="T81">
        <v>49.388225933908039</v>
      </c>
      <c r="U81" s="115">
        <f t="shared" si="9"/>
        <v>278.38999999999993</v>
      </c>
      <c r="V81" s="113">
        <f t="shared" si="10"/>
        <v>0</v>
      </c>
      <c r="Y81">
        <f>BAWANA!AW81+BAWANA!AX81</f>
        <v>0</v>
      </c>
      <c r="Z81">
        <f>BAWANA!BD81+BAWANA!BE81</f>
        <v>31.61</v>
      </c>
      <c r="AA81">
        <f>BAWANA!X81+BAWANA!Y81</f>
        <v>0</v>
      </c>
      <c r="AB81">
        <f>BAWANA!AE81+BAWANA!AF81</f>
        <v>31.61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279</v>
      </c>
      <c r="E82">
        <f>BAWANA!AM82</f>
        <v>0</v>
      </c>
      <c r="F82">
        <f t="shared" si="11"/>
        <v>256</v>
      </c>
      <c r="G82">
        <f t="shared" si="12"/>
        <v>279</v>
      </c>
      <c r="H82" s="113"/>
      <c r="I82">
        <f>BRPL_EOD!AI82+BRPL_EOD!AJ82</f>
        <v>126.73</v>
      </c>
      <c r="J82">
        <f>BYPL_EOD!AI82+BYPL_EOD!AJ82</f>
        <v>79.989999999999995</v>
      </c>
      <c r="K82">
        <f>MES_EOD!AI82+MES_EOD!AJ82</f>
        <v>5.65</v>
      </c>
      <c r="L82">
        <f>NDMC_EOD!AI82+NDMC_EOD!AJ82</f>
        <v>18.190000000000001</v>
      </c>
      <c r="M82">
        <f>TPDDL_EOD!AI82+TPDDL_EOD!AJ82</f>
        <v>48.44</v>
      </c>
      <c r="N82">
        <f t="shared" si="7"/>
        <v>279</v>
      </c>
      <c r="O82" s="113">
        <f t="shared" si="8"/>
        <v>0</v>
      </c>
      <c r="P82">
        <v>126.73</v>
      </c>
      <c r="Q82">
        <v>79.989999999999995</v>
      </c>
      <c r="R82">
        <v>5.65</v>
      </c>
      <c r="S82">
        <v>18.190000000000001</v>
      </c>
      <c r="T82">
        <v>48.44</v>
      </c>
      <c r="U82" s="115">
        <f t="shared" si="9"/>
        <v>279</v>
      </c>
      <c r="V82" s="113">
        <f t="shared" si="10"/>
        <v>0</v>
      </c>
      <c r="Y82">
        <f>BAWANA!AW82+BAWANA!AX82</f>
        <v>0</v>
      </c>
      <c r="Z82">
        <f>BAWANA!BD82+BAWANA!BE82</f>
        <v>31</v>
      </c>
      <c r="AA82">
        <f>BAWANA!X82+BAWANA!Y82</f>
        <v>0</v>
      </c>
      <c r="AB82">
        <f>BAWANA!AE82+BAWANA!AF82</f>
        <v>31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271.82600000000002</v>
      </c>
      <c r="E83">
        <f>BAWANA!AM83</f>
        <v>0</v>
      </c>
      <c r="F83">
        <f t="shared" si="11"/>
        <v>256</v>
      </c>
      <c r="G83">
        <f t="shared" si="12"/>
        <v>271.82600000000002</v>
      </c>
      <c r="H83" s="113"/>
      <c r="I83">
        <f>BRPL_EOD!AI83+BRPL_EOD!AJ83</f>
        <v>99.61</v>
      </c>
      <c r="J83">
        <f>BYPL_EOD!AI83+BYPL_EOD!AJ83</f>
        <v>97.6</v>
      </c>
      <c r="K83">
        <f>MES_EOD!AI83+MES_EOD!AJ83</f>
        <v>5.84</v>
      </c>
      <c r="L83">
        <f>NDMC_EOD!AI83+NDMC_EOD!AJ83</f>
        <v>18.78</v>
      </c>
      <c r="M83">
        <f>TPDDL_EOD!AI83+TPDDL_EOD!AJ83</f>
        <v>50</v>
      </c>
      <c r="N83">
        <f t="shared" si="7"/>
        <v>271.83</v>
      </c>
      <c r="O83" s="113">
        <f t="shared" si="8"/>
        <v>-3.999999999962256E-3</v>
      </c>
      <c r="P83">
        <v>99.608534230953182</v>
      </c>
      <c r="Q83">
        <v>97.598563808262526</v>
      </c>
      <c r="R83">
        <v>5.8399140639370204</v>
      </c>
      <c r="S83">
        <v>18.779723650811171</v>
      </c>
      <c r="T83">
        <v>49.999264246036134</v>
      </c>
      <c r="U83" s="115">
        <f t="shared" si="9"/>
        <v>271.82600000000002</v>
      </c>
      <c r="V83" s="113">
        <f t="shared" si="10"/>
        <v>0</v>
      </c>
      <c r="Y83">
        <f>BAWANA!AW83+BAWANA!AX83</f>
        <v>0</v>
      </c>
      <c r="Z83">
        <f>BAWANA!BD83+BAWANA!BE83</f>
        <v>32</v>
      </c>
      <c r="AA83">
        <f>BAWANA!X83+BAWANA!Y83</f>
        <v>0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271.82600000000002</v>
      </c>
      <c r="E84">
        <f>BAWANA!AM84</f>
        <v>0</v>
      </c>
      <c r="F84">
        <f t="shared" si="11"/>
        <v>256</v>
      </c>
      <c r="G84">
        <f t="shared" si="12"/>
        <v>271.82600000000002</v>
      </c>
      <c r="H84" s="113"/>
      <c r="I84">
        <f>BRPL_EOD!AI84+BRPL_EOD!AJ84</f>
        <v>99.61</v>
      </c>
      <c r="J84">
        <f>BYPL_EOD!AI84+BYPL_EOD!AJ84</f>
        <v>97.6</v>
      </c>
      <c r="K84">
        <f>MES_EOD!AI84+MES_EOD!AJ84</f>
        <v>5.84</v>
      </c>
      <c r="L84">
        <f>NDMC_EOD!AI84+NDMC_EOD!AJ84</f>
        <v>18.78</v>
      </c>
      <c r="M84">
        <f>TPDDL_EOD!AI84+TPDDL_EOD!AJ84</f>
        <v>50</v>
      </c>
      <c r="N84">
        <f t="shared" si="7"/>
        <v>271.83</v>
      </c>
      <c r="O84" s="113">
        <f t="shared" si="8"/>
        <v>-3.999999999962256E-3</v>
      </c>
      <c r="P84">
        <v>99.608534230953182</v>
      </c>
      <c r="Q84">
        <v>97.598563808262526</v>
      </c>
      <c r="R84">
        <v>5.8399140639370204</v>
      </c>
      <c r="S84">
        <v>18.779723650811171</v>
      </c>
      <c r="T84">
        <v>49.999264246036134</v>
      </c>
      <c r="U84" s="115">
        <f t="shared" si="9"/>
        <v>271.82600000000002</v>
      </c>
      <c r="V84" s="113">
        <f t="shared" si="10"/>
        <v>0</v>
      </c>
      <c r="Y84">
        <f>BAWANA!AW84+BAWANA!AX84</f>
        <v>0</v>
      </c>
      <c r="Z84">
        <f>BAWANA!BD84+BAWANA!BE84</f>
        <v>32</v>
      </c>
      <c r="AA84">
        <f>BAWANA!X84+BAWANA!Y84</f>
        <v>0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271.82600000000002</v>
      </c>
      <c r="E85">
        <f>BAWANA!AM85</f>
        <v>0</v>
      </c>
      <c r="F85">
        <f t="shared" si="11"/>
        <v>256</v>
      </c>
      <c r="G85">
        <f t="shared" si="12"/>
        <v>271.82600000000002</v>
      </c>
      <c r="H85" s="113"/>
      <c r="I85">
        <f>BRPL_EOD!AI85+BRPL_EOD!AJ85</f>
        <v>99.61</v>
      </c>
      <c r="J85">
        <f>BYPL_EOD!AI85+BYPL_EOD!AJ85</f>
        <v>97.6</v>
      </c>
      <c r="K85">
        <f>MES_EOD!AI85+MES_EOD!AJ85</f>
        <v>5.84</v>
      </c>
      <c r="L85">
        <f>NDMC_EOD!AI85+NDMC_EOD!AJ85</f>
        <v>18.78</v>
      </c>
      <c r="M85">
        <f>TPDDL_EOD!AI85+TPDDL_EOD!AJ85</f>
        <v>50</v>
      </c>
      <c r="N85">
        <f t="shared" si="7"/>
        <v>271.83</v>
      </c>
      <c r="O85" s="113">
        <f t="shared" si="8"/>
        <v>-3.999999999962256E-3</v>
      </c>
      <c r="P85">
        <v>99.608534230953182</v>
      </c>
      <c r="Q85">
        <v>97.598563808262526</v>
      </c>
      <c r="R85">
        <v>5.8399140639370204</v>
      </c>
      <c r="S85">
        <v>18.779723650811171</v>
      </c>
      <c r="T85">
        <v>49.999264246036134</v>
      </c>
      <c r="U85" s="115">
        <f t="shared" si="9"/>
        <v>271.82600000000002</v>
      </c>
      <c r="V85" s="113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271.82600000000002</v>
      </c>
      <c r="E86">
        <f>BAWANA!AM86</f>
        <v>0</v>
      </c>
      <c r="F86">
        <f t="shared" si="11"/>
        <v>256</v>
      </c>
      <c r="G86">
        <f t="shared" si="12"/>
        <v>271.82600000000002</v>
      </c>
      <c r="H86" s="113"/>
      <c r="I86">
        <f>BRPL_EOD!AI86+BRPL_EOD!AJ86</f>
        <v>99.61</v>
      </c>
      <c r="J86">
        <f>BYPL_EOD!AI86+BYPL_EOD!AJ86</f>
        <v>97.6</v>
      </c>
      <c r="K86">
        <f>MES_EOD!AI86+MES_EOD!AJ86</f>
        <v>5.84</v>
      </c>
      <c r="L86">
        <f>NDMC_EOD!AI86+NDMC_EOD!AJ86</f>
        <v>18.78</v>
      </c>
      <c r="M86">
        <f>TPDDL_EOD!AI86+TPDDL_EOD!AJ86</f>
        <v>50</v>
      </c>
      <c r="N86">
        <f t="shared" si="7"/>
        <v>271.83</v>
      </c>
      <c r="O86" s="113">
        <f t="shared" si="8"/>
        <v>-3.999999999962256E-3</v>
      </c>
      <c r="P86">
        <v>99.608534230953182</v>
      </c>
      <c r="Q86">
        <v>97.598563808262526</v>
      </c>
      <c r="R86">
        <v>5.8399140639370204</v>
      </c>
      <c r="S86">
        <v>18.779723650811171</v>
      </c>
      <c r="T86">
        <v>49.999264246036134</v>
      </c>
      <c r="U86" s="115">
        <f t="shared" si="9"/>
        <v>271.82600000000002</v>
      </c>
      <c r="V86" s="113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271.82600000000002</v>
      </c>
      <c r="E87">
        <f>BAWANA!AM87</f>
        <v>0</v>
      </c>
      <c r="F87">
        <f t="shared" si="11"/>
        <v>256</v>
      </c>
      <c r="G87">
        <f t="shared" si="12"/>
        <v>271.82600000000002</v>
      </c>
      <c r="H87" s="113"/>
      <c r="I87">
        <f>BRPL_EOD!AI87+BRPL_EOD!AJ87</f>
        <v>99.61</v>
      </c>
      <c r="J87">
        <f>BYPL_EOD!AI87+BYPL_EOD!AJ87</f>
        <v>97.6</v>
      </c>
      <c r="K87">
        <f>MES_EOD!AI87+MES_EOD!AJ87</f>
        <v>5.84</v>
      </c>
      <c r="L87">
        <f>NDMC_EOD!AI87+NDMC_EOD!AJ87</f>
        <v>18.78</v>
      </c>
      <c r="M87">
        <f>TPDDL_EOD!AI87+TPDDL_EOD!AJ87</f>
        <v>50</v>
      </c>
      <c r="N87">
        <f t="shared" si="7"/>
        <v>271.83</v>
      </c>
      <c r="O87" s="113">
        <f t="shared" si="8"/>
        <v>-3.999999999962256E-3</v>
      </c>
      <c r="P87">
        <v>99.608534230953182</v>
      </c>
      <c r="Q87">
        <v>97.598563808262526</v>
      </c>
      <c r="R87">
        <v>5.8399140639370204</v>
      </c>
      <c r="S87">
        <v>18.779723650811171</v>
      </c>
      <c r="T87">
        <v>49.999264246036134</v>
      </c>
      <c r="U87" s="115">
        <f t="shared" si="9"/>
        <v>271.82600000000002</v>
      </c>
      <c r="V87" s="113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271.82600000000002</v>
      </c>
      <c r="E88">
        <f>BAWANA!AM88</f>
        <v>0</v>
      </c>
      <c r="F88">
        <f t="shared" si="11"/>
        <v>256</v>
      </c>
      <c r="G88">
        <f t="shared" si="12"/>
        <v>271.82600000000002</v>
      </c>
      <c r="H88" s="113"/>
      <c r="I88">
        <f>BRPL_EOD!AI88+BRPL_EOD!AJ88</f>
        <v>99.61</v>
      </c>
      <c r="J88">
        <f>BYPL_EOD!AI88+BYPL_EOD!AJ88</f>
        <v>97.6</v>
      </c>
      <c r="K88">
        <f>MES_EOD!AI88+MES_EOD!AJ88</f>
        <v>5.84</v>
      </c>
      <c r="L88">
        <f>NDMC_EOD!AI88+NDMC_EOD!AJ88</f>
        <v>18.78</v>
      </c>
      <c r="M88">
        <f>TPDDL_EOD!AI88+TPDDL_EOD!AJ88</f>
        <v>50</v>
      </c>
      <c r="N88">
        <f t="shared" si="7"/>
        <v>271.83</v>
      </c>
      <c r="O88" s="113">
        <f t="shared" si="8"/>
        <v>-3.999999999962256E-3</v>
      </c>
      <c r="P88">
        <v>99.608534230953182</v>
      </c>
      <c r="Q88">
        <v>97.598563808262526</v>
      </c>
      <c r="R88">
        <v>5.8399140639370204</v>
      </c>
      <c r="S88">
        <v>18.779723650811171</v>
      </c>
      <c r="T88">
        <v>49.999264246036134</v>
      </c>
      <c r="U88" s="115">
        <f t="shared" si="9"/>
        <v>271.82600000000002</v>
      </c>
      <c r="V88" s="113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271.82600000000002</v>
      </c>
      <c r="E89">
        <f>BAWANA!AM89</f>
        <v>0</v>
      </c>
      <c r="F89">
        <f t="shared" si="11"/>
        <v>256</v>
      </c>
      <c r="G89">
        <f t="shared" si="12"/>
        <v>271.82600000000002</v>
      </c>
      <c r="H89" s="113"/>
      <c r="I89">
        <f>BRPL_EOD!AI89+BRPL_EOD!AJ89</f>
        <v>99.61</v>
      </c>
      <c r="J89">
        <f>BYPL_EOD!AI89+BYPL_EOD!AJ89</f>
        <v>97.6</v>
      </c>
      <c r="K89">
        <f>MES_EOD!AI89+MES_EOD!AJ89</f>
        <v>5.84</v>
      </c>
      <c r="L89">
        <f>NDMC_EOD!AI89+NDMC_EOD!AJ89</f>
        <v>18.78</v>
      </c>
      <c r="M89">
        <f>TPDDL_EOD!AI89+TPDDL_EOD!AJ89</f>
        <v>50</v>
      </c>
      <c r="N89">
        <f t="shared" si="7"/>
        <v>271.83</v>
      </c>
      <c r="O89" s="113">
        <f t="shared" si="8"/>
        <v>-3.999999999962256E-3</v>
      </c>
      <c r="P89">
        <v>99.608534230953182</v>
      </c>
      <c r="Q89">
        <v>97.598563808262526</v>
      </c>
      <c r="R89">
        <v>5.8399140639370204</v>
      </c>
      <c r="S89">
        <v>18.779723650811171</v>
      </c>
      <c r="T89">
        <v>49.999264246036134</v>
      </c>
      <c r="U89" s="115">
        <f t="shared" si="9"/>
        <v>271.82600000000002</v>
      </c>
      <c r="V89" s="113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271.82600000000002</v>
      </c>
      <c r="E90">
        <f>BAWANA!AM90</f>
        <v>0</v>
      </c>
      <c r="F90">
        <f t="shared" si="11"/>
        <v>256</v>
      </c>
      <c r="G90">
        <f t="shared" si="12"/>
        <v>271.82600000000002</v>
      </c>
      <c r="H90" s="113"/>
      <c r="I90">
        <f>BRPL_EOD!AI90+BRPL_EOD!AJ90</f>
        <v>99.61</v>
      </c>
      <c r="J90">
        <f>BYPL_EOD!AI90+BYPL_EOD!AJ90</f>
        <v>97.6</v>
      </c>
      <c r="K90">
        <f>MES_EOD!AI90+MES_EOD!AJ90</f>
        <v>5.84</v>
      </c>
      <c r="L90">
        <f>NDMC_EOD!AI90+NDMC_EOD!AJ90</f>
        <v>18.78</v>
      </c>
      <c r="M90">
        <f>TPDDL_EOD!AI90+TPDDL_EOD!AJ90</f>
        <v>50</v>
      </c>
      <c r="N90">
        <f t="shared" si="7"/>
        <v>271.83</v>
      </c>
      <c r="O90" s="113">
        <f t="shared" si="8"/>
        <v>-3.999999999962256E-3</v>
      </c>
      <c r="P90">
        <v>99.608534230953182</v>
      </c>
      <c r="Q90">
        <v>97.598563808262526</v>
      </c>
      <c r="R90">
        <v>5.8399140639370204</v>
      </c>
      <c r="S90">
        <v>18.779723650811171</v>
      </c>
      <c r="T90">
        <v>49.999264246036134</v>
      </c>
      <c r="U90" s="115">
        <f t="shared" si="9"/>
        <v>271.82600000000002</v>
      </c>
      <c r="V90" s="113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271.82600000000002</v>
      </c>
      <c r="E91">
        <f>BAWANA!AM91</f>
        <v>0</v>
      </c>
      <c r="F91">
        <f t="shared" si="11"/>
        <v>256</v>
      </c>
      <c r="G91">
        <f t="shared" si="12"/>
        <v>271.82600000000002</v>
      </c>
      <c r="H91" s="113"/>
      <c r="I91">
        <f>BRPL_EOD!AI91+BRPL_EOD!AJ91</f>
        <v>99.61</v>
      </c>
      <c r="J91">
        <f>BYPL_EOD!AI91+BYPL_EOD!AJ91</f>
        <v>97.6</v>
      </c>
      <c r="K91">
        <f>MES_EOD!AI91+MES_EOD!AJ91</f>
        <v>5.84</v>
      </c>
      <c r="L91">
        <f>NDMC_EOD!AI91+NDMC_EOD!AJ91</f>
        <v>18.78</v>
      </c>
      <c r="M91">
        <f>TPDDL_EOD!AI91+TPDDL_EOD!AJ91</f>
        <v>50</v>
      </c>
      <c r="N91">
        <f t="shared" si="7"/>
        <v>271.83</v>
      </c>
      <c r="O91" s="113">
        <f t="shared" si="8"/>
        <v>-3.999999999962256E-3</v>
      </c>
      <c r="P91">
        <v>99.608534230953182</v>
      </c>
      <c r="Q91">
        <v>97.598563808262526</v>
      </c>
      <c r="R91">
        <v>5.8399140639370204</v>
      </c>
      <c r="S91">
        <v>18.779723650811171</v>
      </c>
      <c r="T91">
        <v>49.999264246036134</v>
      </c>
      <c r="U91" s="115">
        <f t="shared" si="9"/>
        <v>271.82600000000002</v>
      </c>
      <c r="V91" s="113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271.82600000000002</v>
      </c>
      <c r="E92">
        <f>BAWANA!AM92</f>
        <v>0</v>
      </c>
      <c r="F92">
        <f t="shared" si="11"/>
        <v>256</v>
      </c>
      <c r="G92">
        <f t="shared" si="12"/>
        <v>271.82600000000002</v>
      </c>
      <c r="H92" s="113"/>
      <c r="I92">
        <f>BRPL_EOD!AI92+BRPL_EOD!AJ92</f>
        <v>99.61</v>
      </c>
      <c r="J92">
        <f>BYPL_EOD!AI92+BYPL_EOD!AJ92</f>
        <v>97.6</v>
      </c>
      <c r="K92">
        <f>MES_EOD!AI92+MES_EOD!AJ92</f>
        <v>5.84</v>
      </c>
      <c r="L92">
        <f>NDMC_EOD!AI92+NDMC_EOD!AJ92</f>
        <v>18.78</v>
      </c>
      <c r="M92">
        <f>TPDDL_EOD!AI92+TPDDL_EOD!AJ92</f>
        <v>50</v>
      </c>
      <c r="N92">
        <f t="shared" si="7"/>
        <v>271.83</v>
      </c>
      <c r="O92" s="113">
        <f t="shared" si="8"/>
        <v>-3.999999999962256E-3</v>
      </c>
      <c r="P92">
        <v>99.608534230953182</v>
      </c>
      <c r="Q92">
        <v>97.598563808262526</v>
      </c>
      <c r="R92">
        <v>5.8399140639370204</v>
      </c>
      <c r="S92">
        <v>18.779723650811171</v>
      </c>
      <c r="T92">
        <v>49.999264246036134</v>
      </c>
      <c r="U92" s="115">
        <f t="shared" si="9"/>
        <v>271.82600000000002</v>
      </c>
      <c r="V92" s="113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271.82600000000002</v>
      </c>
      <c r="E93">
        <f>BAWANA!AM93</f>
        <v>0</v>
      </c>
      <c r="F93">
        <f t="shared" si="11"/>
        <v>256</v>
      </c>
      <c r="G93">
        <f t="shared" si="12"/>
        <v>271.82600000000002</v>
      </c>
      <c r="H93" s="113"/>
      <c r="I93">
        <f>BRPL_EOD!AI93+BRPL_EOD!AJ93</f>
        <v>99.61</v>
      </c>
      <c r="J93">
        <f>BYPL_EOD!AI93+BYPL_EOD!AJ93</f>
        <v>97.6</v>
      </c>
      <c r="K93">
        <f>MES_EOD!AI93+MES_EOD!AJ93</f>
        <v>5.84</v>
      </c>
      <c r="L93">
        <f>NDMC_EOD!AI93+NDMC_EOD!AJ93</f>
        <v>18.78</v>
      </c>
      <c r="M93">
        <f>TPDDL_EOD!AI93+TPDDL_EOD!AJ93</f>
        <v>50</v>
      </c>
      <c r="N93">
        <f t="shared" si="7"/>
        <v>271.83</v>
      </c>
      <c r="O93" s="113">
        <f t="shared" si="8"/>
        <v>-3.999999999962256E-3</v>
      </c>
      <c r="P93">
        <v>99.608534230953182</v>
      </c>
      <c r="Q93">
        <v>97.598563808262526</v>
      </c>
      <c r="R93">
        <v>5.8399140639370204</v>
      </c>
      <c r="S93">
        <v>18.779723650811171</v>
      </c>
      <c r="T93">
        <v>49.999264246036134</v>
      </c>
      <c r="U93" s="115">
        <f t="shared" si="9"/>
        <v>271.82600000000002</v>
      </c>
      <c r="V93" s="113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271.82600000000002</v>
      </c>
      <c r="E94">
        <f>BAWANA!AM94</f>
        <v>0</v>
      </c>
      <c r="F94">
        <f t="shared" si="11"/>
        <v>256</v>
      </c>
      <c r="G94">
        <f t="shared" si="12"/>
        <v>271.82600000000002</v>
      </c>
      <c r="H94" s="113"/>
      <c r="I94">
        <f>BRPL_EOD!AI94+BRPL_EOD!AJ94</f>
        <v>99.61</v>
      </c>
      <c r="J94">
        <f>BYPL_EOD!AI94+BYPL_EOD!AJ94</f>
        <v>97.6</v>
      </c>
      <c r="K94">
        <f>MES_EOD!AI94+MES_EOD!AJ94</f>
        <v>5.84</v>
      </c>
      <c r="L94">
        <f>NDMC_EOD!AI94+NDMC_EOD!AJ94</f>
        <v>18.78</v>
      </c>
      <c r="M94">
        <f>TPDDL_EOD!AI94+TPDDL_EOD!AJ94</f>
        <v>50</v>
      </c>
      <c r="N94">
        <f t="shared" si="7"/>
        <v>271.83</v>
      </c>
      <c r="O94" s="113">
        <f t="shared" si="8"/>
        <v>-3.999999999962256E-3</v>
      </c>
      <c r="P94">
        <v>99.608534230953182</v>
      </c>
      <c r="Q94">
        <v>97.598563808262526</v>
      </c>
      <c r="R94">
        <v>5.8399140639370204</v>
      </c>
      <c r="S94">
        <v>18.779723650811171</v>
      </c>
      <c r="T94">
        <v>49.999264246036134</v>
      </c>
      <c r="U94" s="115">
        <f t="shared" si="9"/>
        <v>271.82600000000002</v>
      </c>
      <c r="V94" s="113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271.82600000000002</v>
      </c>
      <c r="E95">
        <f>BAWANA!AM95</f>
        <v>0</v>
      </c>
      <c r="F95">
        <f t="shared" si="11"/>
        <v>256</v>
      </c>
      <c r="G95">
        <f t="shared" si="12"/>
        <v>271.82600000000002</v>
      </c>
      <c r="H95" s="113"/>
      <c r="I95">
        <f>BRPL_EOD!AI95+BRPL_EOD!AJ95</f>
        <v>99.61</v>
      </c>
      <c r="J95">
        <f>BYPL_EOD!AI95+BYPL_EOD!AJ95</f>
        <v>97.6</v>
      </c>
      <c r="K95">
        <f>MES_EOD!AI95+MES_EOD!AJ95</f>
        <v>5.84</v>
      </c>
      <c r="L95">
        <f>NDMC_EOD!AI95+NDMC_EOD!AJ95</f>
        <v>18.78</v>
      </c>
      <c r="M95">
        <f>TPDDL_EOD!AI95+TPDDL_EOD!AJ95</f>
        <v>50</v>
      </c>
      <c r="N95">
        <f t="shared" si="7"/>
        <v>271.83</v>
      </c>
      <c r="O95" s="113">
        <f t="shared" si="8"/>
        <v>-3.999999999962256E-3</v>
      </c>
      <c r="P95">
        <v>99.608534230953182</v>
      </c>
      <c r="Q95">
        <v>97.598563808262526</v>
      </c>
      <c r="R95">
        <v>5.8399140639370204</v>
      </c>
      <c r="S95">
        <v>18.779723650811171</v>
      </c>
      <c r="T95">
        <v>49.999264246036134</v>
      </c>
      <c r="U95" s="115">
        <f t="shared" si="9"/>
        <v>271.82600000000002</v>
      </c>
      <c r="V95" s="113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271.82600000000002</v>
      </c>
      <c r="E96">
        <f>BAWANA!AM96</f>
        <v>0</v>
      </c>
      <c r="F96">
        <f t="shared" si="11"/>
        <v>256</v>
      </c>
      <c r="G96">
        <f t="shared" si="12"/>
        <v>271.82600000000002</v>
      </c>
      <c r="H96" s="113"/>
      <c r="I96">
        <f>BRPL_EOD!AI96+BRPL_EOD!AJ96</f>
        <v>99.61</v>
      </c>
      <c r="J96">
        <f>BYPL_EOD!AI96+BYPL_EOD!AJ96</f>
        <v>97.6</v>
      </c>
      <c r="K96">
        <f>MES_EOD!AI96+MES_EOD!AJ96</f>
        <v>5.84</v>
      </c>
      <c r="L96">
        <f>NDMC_EOD!AI96+NDMC_EOD!AJ96</f>
        <v>18.78</v>
      </c>
      <c r="M96">
        <f>TPDDL_EOD!AI96+TPDDL_EOD!AJ96</f>
        <v>50</v>
      </c>
      <c r="N96">
        <f t="shared" si="7"/>
        <v>271.83</v>
      </c>
      <c r="O96" s="113">
        <f t="shared" si="8"/>
        <v>-3.999999999962256E-3</v>
      </c>
      <c r="P96">
        <v>99.608534230953182</v>
      </c>
      <c r="Q96">
        <v>97.598563808262526</v>
      </c>
      <c r="R96">
        <v>5.8399140639370204</v>
      </c>
      <c r="S96">
        <v>18.779723650811171</v>
      </c>
      <c r="T96">
        <v>49.999264246036134</v>
      </c>
      <c r="U96" s="115">
        <f t="shared" si="9"/>
        <v>271.82600000000002</v>
      </c>
      <c r="V96" s="113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271.82600000000002</v>
      </c>
      <c r="E97">
        <f>BAWANA!AM97</f>
        <v>0</v>
      </c>
      <c r="F97">
        <f t="shared" si="11"/>
        <v>256</v>
      </c>
      <c r="G97">
        <f t="shared" si="12"/>
        <v>271.82600000000002</v>
      </c>
      <c r="H97" s="113"/>
      <c r="I97">
        <f>BRPL_EOD!AI97+BRPL_EOD!AJ97</f>
        <v>99.61</v>
      </c>
      <c r="J97">
        <f>BYPL_EOD!AI97+BYPL_EOD!AJ97</f>
        <v>97.6</v>
      </c>
      <c r="K97">
        <f>MES_EOD!AI97+MES_EOD!AJ97</f>
        <v>5.84</v>
      </c>
      <c r="L97">
        <f>NDMC_EOD!AI97+NDMC_EOD!AJ97</f>
        <v>18.78</v>
      </c>
      <c r="M97">
        <f>TPDDL_EOD!AI97+TPDDL_EOD!AJ97</f>
        <v>50</v>
      </c>
      <c r="N97">
        <f t="shared" si="7"/>
        <v>271.83</v>
      </c>
      <c r="O97" s="113">
        <f t="shared" si="8"/>
        <v>-3.999999999962256E-3</v>
      </c>
      <c r="P97">
        <v>99.608534230953182</v>
      </c>
      <c r="Q97">
        <v>97.598563808262526</v>
      </c>
      <c r="R97">
        <v>5.8399140639370204</v>
      </c>
      <c r="S97">
        <v>18.779723650811171</v>
      </c>
      <c r="T97">
        <v>49.999264246036134</v>
      </c>
      <c r="U97" s="115">
        <f t="shared" si="9"/>
        <v>271.82600000000002</v>
      </c>
      <c r="V97" s="113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271.82600000000002</v>
      </c>
      <c r="E98">
        <f>BAWANA!AM98</f>
        <v>0</v>
      </c>
      <c r="F98">
        <f t="shared" si="11"/>
        <v>256</v>
      </c>
      <c r="G98">
        <f t="shared" si="12"/>
        <v>271.82600000000002</v>
      </c>
      <c r="H98" s="113"/>
      <c r="I98">
        <f>BRPL_EOD!AI98+BRPL_EOD!AJ98</f>
        <v>99.61</v>
      </c>
      <c r="J98">
        <f>BYPL_EOD!AI98+BYPL_EOD!AJ98</f>
        <v>97.6</v>
      </c>
      <c r="K98">
        <f>MES_EOD!AI98+MES_EOD!AJ98</f>
        <v>5.84</v>
      </c>
      <c r="L98">
        <f>NDMC_EOD!AI98+NDMC_EOD!AJ98</f>
        <v>18.78</v>
      </c>
      <c r="M98">
        <f>TPDDL_EOD!AI98+TPDDL_EOD!AJ98</f>
        <v>50</v>
      </c>
      <c r="N98">
        <f t="shared" si="7"/>
        <v>271.83</v>
      </c>
      <c r="O98" s="113">
        <f t="shared" si="8"/>
        <v>-3.999999999962256E-3</v>
      </c>
      <c r="P98">
        <v>99.608534230953182</v>
      </c>
      <c r="Q98">
        <v>97.598563808262526</v>
      </c>
      <c r="R98">
        <v>5.8399140639370204</v>
      </c>
      <c r="S98">
        <v>18.779723650811171</v>
      </c>
      <c r="T98">
        <v>49.999264246036134</v>
      </c>
      <c r="U98" s="115">
        <f t="shared" si="9"/>
        <v>271.82600000000002</v>
      </c>
      <c r="V98" s="113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5.6747590000000061</v>
      </c>
      <c r="E99" s="115">
        <f t="shared" si="14"/>
        <v>0</v>
      </c>
      <c r="F99" s="115">
        <f t="shared" si="14"/>
        <v>6.1440000000000001</v>
      </c>
      <c r="G99" s="115">
        <f t="shared" si="14"/>
        <v>5.6747590000000061</v>
      </c>
      <c r="H99" s="115"/>
      <c r="I99" s="115">
        <f t="shared" si="14"/>
        <v>2.2197149999999999</v>
      </c>
      <c r="J99" s="115">
        <f t="shared" si="14"/>
        <v>1.5518050000000003</v>
      </c>
      <c r="K99" s="115">
        <f t="shared" si="14"/>
        <v>0.14002999999999982</v>
      </c>
      <c r="L99" s="115">
        <f t="shared" si="14"/>
        <v>0.45944499999999971</v>
      </c>
      <c r="M99" s="115">
        <f t="shared" si="14"/>
        <v>1.3038224999999988</v>
      </c>
      <c r="N99" s="115">
        <f t="shared" si="14"/>
        <v>5.6748175000000103</v>
      </c>
      <c r="O99" s="115">
        <f t="shared" si="14"/>
        <v>-5.8499999999810372E-5</v>
      </c>
      <c r="P99" s="115">
        <f t="shared" si="14"/>
        <v>2.2196907765790108</v>
      </c>
      <c r="Q99" s="115">
        <f t="shared" si="14"/>
        <v>1.5517888549849697</v>
      </c>
      <c r="R99" s="115">
        <f t="shared" si="14"/>
        <v>0.14002859880954194</v>
      </c>
      <c r="S99" s="115">
        <f t="shared" si="14"/>
        <v>0.45944051750618425</v>
      </c>
      <c r="T99" s="115">
        <f t="shared" si="14"/>
        <v>1.3038102521202941</v>
      </c>
      <c r="U99" s="115">
        <f t="shared" si="14"/>
        <v>5.6747590000000061</v>
      </c>
      <c r="V99" s="115">
        <f t="shared" si="10"/>
        <v>0</v>
      </c>
      <c r="Y99" s="115">
        <f>SUM(Y3:Y98)/4000</f>
        <v>0.44748999999999933</v>
      </c>
      <c r="Z99" s="115">
        <f t="shared" ref="Z99:AD99" si="15">SUM(Z3:Z98)/4000</f>
        <v>0.46333749999999935</v>
      </c>
      <c r="AA99" s="115">
        <f t="shared" si="15"/>
        <v>0.44748999999999933</v>
      </c>
      <c r="AB99" s="115">
        <f t="shared" si="15"/>
        <v>0.46333749999999935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1" t="s">
        <v>153</v>
      </c>
      <c r="C1" s="211"/>
      <c r="D1" s="211" t="s">
        <v>278</v>
      </c>
      <c r="E1" s="211"/>
      <c r="H1" s="113"/>
      <c r="I1" s="211" t="s">
        <v>318</v>
      </c>
      <c r="J1" s="211"/>
      <c r="K1" s="211"/>
      <c r="L1" s="211"/>
      <c r="M1" s="211"/>
      <c r="N1" s="211"/>
      <c r="O1" s="114"/>
      <c r="P1" s="211" t="s">
        <v>319</v>
      </c>
      <c r="Q1" s="211"/>
      <c r="R1" s="211"/>
      <c r="S1" s="211"/>
      <c r="T1" s="211"/>
      <c r="U1" s="115"/>
      <c r="V1" s="113"/>
      <c r="Y1" s="211" t="s">
        <v>325</v>
      </c>
      <c r="Z1" s="211"/>
      <c r="AA1" s="211" t="s">
        <v>326</v>
      </c>
      <c r="AB1" s="211"/>
      <c r="AC1" s="237" t="s">
        <v>323</v>
      </c>
      <c r="AD1" s="237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970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776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970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776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970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776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970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776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970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776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970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776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970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776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970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776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970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776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970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776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970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776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970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776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776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776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776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776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776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776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776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776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776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776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970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776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970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776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970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776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970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776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970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776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970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776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970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776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970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776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970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776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970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776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970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776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970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776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970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776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970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776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23.31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18.648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26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42.74</v>
      </c>
      <c r="E3">
        <v>0</v>
      </c>
      <c r="F3">
        <v>0</v>
      </c>
      <c r="G3">
        <v>69.5</v>
      </c>
      <c r="H3">
        <v>0</v>
      </c>
      <c r="I3">
        <v>21.92</v>
      </c>
      <c r="J3">
        <v>66.849999999999994</v>
      </c>
      <c r="K3">
        <v>341.57</v>
      </c>
      <c r="L3">
        <v>472.31</v>
      </c>
      <c r="M3">
        <v>92</v>
      </c>
      <c r="N3">
        <v>118.76</v>
      </c>
      <c r="O3">
        <v>124.32</v>
      </c>
      <c r="P3">
        <v>139.68</v>
      </c>
      <c r="Q3">
        <v>20.84</v>
      </c>
      <c r="R3">
        <v>42.4</v>
      </c>
      <c r="S3">
        <v>0</v>
      </c>
      <c r="T3">
        <v>0</v>
      </c>
      <c r="U3">
        <v>393.75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13.17</v>
      </c>
      <c r="AC3">
        <v>9.68</v>
      </c>
      <c r="AD3">
        <v>9.11</v>
      </c>
      <c r="AE3">
        <v>32.96</v>
      </c>
      <c r="AF3">
        <v>8.8699999999999992</v>
      </c>
      <c r="AG3">
        <v>41.65</v>
      </c>
      <c r="AH3">
        <v>46.78</v>
      </c>
      <c r="AI3">
        <v>0</v>
      </c>
      <c r="AJ3">
        <v>0</v>
      </c>
      <c r="AK3">
        <v>51.78</v>
      </c>
      <c r="AL3">
        <v>12.78</v>
      </c>
      <c r="AM3">
        <v>0</v>
      </c>
      <c r="AN3">
        <v>0</v>
      </c>
      <c r="AO3">
        <v>0</v>
      </c>
      <c r="AP3">
        <v>13.06</v>
      </c>
      <c r="AQ3">
        <v>46.69</v>
      </c>
      <c r="AR3">
        <v>5.52</v>
      </c>
      <c r="AS3">
        <v>26.9</v>
      </c>
      <c r="AT3">
        <v>14.29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2494.5100000000007</v>
      </c>
    </row>
    <row r="4" spans="1:121">
      <c r="A4" t="s">
        <v>46</v>
      </c>
      <c r="B4">
        <v>0</v>
      </c>
      <c r="C4">
        <v>0</v>
      </c>
      <c r="D4">
        <v>42.74</v>
      </c>
      <c r="E4">
        <v>0</v>
      </c>
      <c r="F4">
        <v>0</v>
      </c>
      <c r="G4">
        <v>69.5</v>
      </c>
      <c r="H4">
        <v>0</v>
      </c>
      <c r="I4">
        <v>21.92</v>
      </c>
      <c r="J4">
        <v>66.849999999999994</v>
      </c>
      <c r="K4">
        <v>341.57</v>
      </c>
      <c r="L4">
        <v>472.31</v>
      </c>
      <c r="M4">
        <v>92</v>
      </c>
      <c r="N4">
        <v>118.76</v>
      </c>
      <c r="O4">
        <v>124.32</v>
      </c>
      <c r="P4">
        <v>139.68</v>
      </c>
      <c r="Q4">
        <v>20.84</v>
      </c>
      <c r="R4">
        <v>42.4</v>
      </c>
      <c r="S4">
        <v>0</v>
      </c>
      <c r="T4">
        <v>0</v>
      </c>
      <c r="U4">
        <v>393.75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13.17</v>
      </c>
      <c r="AC4">
        <v>9.68</v>
      </c>
      <c r="AD4">
        <v>9.11</v>
      </c>
      <c r="AE4">
        <v>32.96</v>
      </c>
      <c r="AF4">
        <v>8.8699999999999992</v>
      </c>
      <c r="AG4">
        <v>41.65</v>
      </c>
      <c r="AH4">
        <v>46.78</v>
      </c>
      <c r="AI4">
        <v>0</v>
      </c>
      <c r="AJ4">
        <v>0</v>
      </c>
      <c r="AK4">
        <v>51.78</v>
      </c>
      <c r="AL4">
        <v>12.78</v>
      </c>
      <c r="AM4">
        <v>0</v>
      </c>
      <c r="AN4">
        <v>0</v>
      </c>
      <c r="AO4">
        <v>0</v>
      </c>
      <c r="AP4">
        <v>13.06</v>
      </c>
      <c r="AQ4">
        <v>29.87</v>
      </c>
      <c r="AR4">
        <v>5.52</v>
      </c>
      <c r="AS4">
        <v>26.9</v>
      </c>
      <c r="AT4">
        <v>14.29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2477.6900000000005</v>
      </c>
    </row>
    <row r="5" spans="1:121">
      <c r="A5" t="s">
        <v>47</v>
      </c>
      <c r="B5">
        <v>0</v>
      </c>
      <c r="C5">
        <v>0</v>
      </c>
      <c r="D5">
        <v>42.74</v>
      </c>
      <c r="E5">
        <v>0</v>
      </c>
      <c r="F5">
        <v>0</v>
      </c>
      <c r="G5">
        <v>69.5</v>
      </c>
      <c r="H5">
        <v>0</v>
      </c>
      <c r="I5">
        <v>21.92</v>
      </c>
      <c r="J5">
        <v>66.849999999999994</v>
      </c>
      <c r="K5">
        <v>341.57</v>
      </c>
      <c r="L5">
        <v>472.31</v>
      </c>
      <c r="M5">
        <v>92</v>
      </c>
      <c r="N5">
        <v>118.76</v>
      </c>
      <c r="O5">
        <v>124.32</v>
      </c>
      <c r="P5">
        <v>139.68</v>
      </c>
      <c r="Q5">
        <v>20.84</v>
      </c>
      <c r="R5">
        <v>42.4</v>
      </c>
      <c r="S5">
        <v>0</v>
      </c>
      <c r="T5">
        <v>0</v>
      </c>
      <c r="U5">
        <v>393.75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13.17</v>
      </c>
      <c r="AC5">
        <v>9.68</v>
      </c>
      <c r="AD5">
        <v>9.11</v>
      </c>
      <c r="AE5">
        <v>32.96</v>
      </c>
      <c r="AF5">
        <v>8.8699999999999992</v>
      </c>
      <c r="AG5">
        <v>41.65</v>
      </c>
      <c r="AH5">
        <v>46.78</v>
      </c>
      <c r="AI5">
        <v>0</v>
      </c>
      <c r="AJ5">
        <v>0</v>
      </c>
      <c r="AK5">
        <v>51.78</v>
      </c>
      <c r="AL5">
        <v>12.78</v>
      </c>
      <c r="AM5">
        <v>0</v>
      </c>
      <c r="AN5">
        <v>0</v>
      </c>
      <c r="AO5">
        <v>0</v>
      </c>
      <c r="AP5">
        <v>9.2200000000000006</v>
      </c>
      <c r="AQ5">
        <v>14.93</v>
      </c>
      <c r="AR5">
        <v>5.52</v>
      </c>
      <c r="AS5">
        <v>26.9</v>
      </c>
      <c r="AT5">
        <v>14.29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2458.9100000000003</v>
      </c>
    </row>
    <row r="6" spans="1:121">
      <c r="A6" t="s">
        <v>48</v>
      </c>
      <c r="B6">
        <v>0</v>
      </c>
      <c r="C6">
        <v>0</v>
      </c>
      <c r="D6">
        <v>42.74</v>
      </c>
      <c r="E6">
        <v>0</v>
      </c>
      <c r="F6">
        <v>0</v>
      </c>
      <c r="G6">
        <v>69.5</v>
      </c>
      <c r="H6">
        <v>0</v>
      </c>
      <c r="I6">
        <v>21.92</v>
      </c>
      <c r="J6">
        <v>66.849999999999994</v>
      </c>
      <c r="K6">
        <v>341.57</v>
      </c>
      <c r="L6">
        <v>472.31</v>
      </c>
      <c r="M6">
        <v>92</v>
      </c>
      <c r="N6">
        <v>118.76</v>
      </c>
      <c r="O6">
        <v>124.32</v>
      </c>
      <c r="P6">
        <v>139.68</v>
      </c>
      <c r="Q6">
        <v>20.84</v>
      </c>
      <c r="R6">
        <v>42.4</v>
      </c>
      <c r="S6">
        <v>0</v>
      </c>
      <c r="T6">
        <v>0</v>
      </c>
      <c r="U6">
        <v>393.75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13.17</v>
      </c>
      <c r="AC6">
        <v>9.68</v>
      </c>
      <c r="AD6">
        <v>9.11</v>
      </c>
      <c r="AE6">
        <v>32.96</v>
      </c>
      <c r="AF6">
        <v>8.8699999999999992</v>
      </c>
      <c r="AG6">
        <v>41.65</v>
      </c>
      <c r="AH6">
        <v>46.78</v>
      </c>
      <c r="AI6">
        <v>0</v>
      </c>
      <c r="AJ6">
        <v>0</v>
      </c>
      <c r="AK6">
        <v>51.78</v>
      </c>
      <c r="AL6">
        <v>12.78</v>
      </c>
      <c r="AM6">
        <v>0</v>
      </c>
      <c r="AN6">
        <v>0</v>
      </c>
      <c r="AO6">
        <v>0</v>
      </c>
      <c r="AP6">
        <v>9.2200000000000006</v>
      </c>
      <c r="AQ6">
        <v>14.93</v>
      </c>
      <c r="AR6">
        <v>5.52</v>
      </c>
      <c r="AS6">
        <v>26.9</v>
      </c>
      <c r="AT6">
        <v>14.29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2458.9100000000003</v>
      </c>
    </row>
    <row r="7" spans="1:121">
      <c r="A7" t="s">
        <v>49</v>
      </c>
      <c r="B7">
        <v>0</v>
      </c>
      <c r="C7">
        <v>0</v>
      </c>
      <c r="D7">
        <v>42.74</v>
      </c>
      <c r="E7">
        <v>0</v>
      </c>
      <c r="F7">
        <v>0</v>
      </c>
      <c r="G7">
        <v>69.5</v>
      </c>
      <c r="H7">
        <v>0</v>
      </c>
      <c r="I7">
        <v>21.92</v>
      </c>
      <c r="J7">
        <v>66.849999999999994</v>
      </c>
      <c r="K7">
        <v>341.57</v>
      </c>
      <c r="L7">
        <v>472.31</v>
      </c>
      <c r="M7">
        <v>92</v>
      </c>
      <c r="N7">
        <v>118.76</v>
      </c>
      <c r="O7">
        <v>124.32</v>
      </c>
      <c r="P7">
        <v>139.68</v>
      </c>
      <c r="Q7">
        <v>20.84</v>
      </c>
      <c r="R7">
        <v>42.4</v>
      </c>
      <c r="S7">
        <v>0</v>
      </c>
      <c r="T7">
        <v>0</v>
      </c>
      <c r="U7">
        <v>393.75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13.17</v>
      </c>
      <c r="AC7">
        <v>9.68</v>
      </c>
      <c r="AD7">
        <v>9.11</v>
      </c>
      <c r="AE7">
        <v>32.96</v>
      </c>
      <c r="AF7">
        <v>8.8699999999999992</v>
      </c>
      <c r="AG7">
        <v>41.65</v>
      </c>
      <c r="AH7">
        <v>39.78</v>
      </c>
      <c r="AI7">
        <v>0</v>
      </c>
      <c r="AJ7">
        <v>0</v>
      </c>
      <c r="AK7">
        <v>51.78</v>
      </c>
      <c r="AL7">
        <v>79.38</v>
      </c>
      <c r="AM7">
        <v>0</v>
      </c>
      <c r="AN7">
        <v>0</v>
      </c>
      <c r="AO7">
        <v>0</v>
      </c>
      <c r="AP7">
        <v>9.2200000000000006</v>
      </c>
      <c r="AQ7">
        <v>14.93</v>
      </c>
      <c r="AR7">
        <v>29.81</v>
      </c>
      <c r="AS7">
        <v>26.9</v>
      </c>
      <c r="AT7">
        <v>14.29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2542.8000000000002</v>
      </c>
    </row>
    <row r="8" spans="1:121">
      <c r="A8" t="s">
        <v>50</v>
      </c>
      <c r="B8">
        <v>0</v>
      </c>
      <c r="C8">
        <v>0</v>
      </c>
      <c r="D8">
        <v>42.74</v>
      </c>
      <c r="E8">
        <v>0</v>
      </c>
      <c r="F8">
        <v>0</v>
      </c>
      <c r="G8">
        <v>69.5</v>
      </c>
      <c r="H8">
        <v>0</v>
      </c>
      <c r="I8">
        <v>21.92</v>
      </c>
      <c r="J8">
        <v>66.849999999999994</v>
      </c>
      <c r="K8">
        <v>341.57</v>
      </c>
      <c r="L8">
        <v>472.31</v>
      </c>
      <c r="M8">
        <v>92</v>
      </c>
      <c r="N8">
        <v>118.76</v>
      </c>
      <c r="O8">
        <v>124.32</v>
      </c>
      <c r="P8">
        <v>139.68</v>
      </c>
      <c r="Q8">
        <v>20.84</v>
      </c>
      <c r="R8">
        <v>42.4</v>
      </c>
      <c r="S8">
        <v>0</v>
      </c>
      <c r="T8">
        <v>0</v>
      </c>
      <c r="U8">
        <v>393.75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13.17</v>
      </c>
      <c r="AC8">
        <v>9.68</v>
      </c>
      <c r="AD8">
        <v>9.11</v>
      </c>
      <c r="AE8">
        <v>32.96</v>
      </c>
      <c r="AF8">
        <v>8.8699999999999992</v>
      </c>
      <c r="AG8">
        <v>41.65</v>
      </c>
      <c r="AH8">
        <v>39.78</v>
      </c>
      <c r="AI8">
        <v>0</v>
      </c>
      <c r="AJ8">
        <v>0</v>
      </c>
      <c r="AK8">
        <v>51.78</v>
      </c>
      <c r="AL8">
        <v>79.38</v>
      </c>
      <c r="AM8">
        <v>0</v>
      </c>
      <c r="AN8">
        <v>0</v>
      </c>
      <c r="AO8">
        <v>0</v>
      </c>
      <c r="AP8">
        <v>9.2200000000000006</v>
      </c>
      <c r="AQ8">
        <v>14.93</v>
      </c>
      <c r="AR8">
        <v>29.81</v>
      </c>
      <c r="AS8">
        <v>26.9</v>
      </c>
      <c r="AT8">
        <v>14.29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2542.8000000000002</v>
      </c>
    </row>
    <row r="9" spans="1:121">
      <c r="A9" t="s">
        <v>51</v>
      </c>
      <c r="B9">
        <v>0</v>
      </c>
      <c r="C9">
        <v>0</v>
      </c>
      <c r="D9">
        <v>42.74</v>
      </c>
      <c r="E9">
        <v>0</v>
      </c>
      <c r="F9">
        <v>0</v>
      </c>
      <c r="G9">
        <v>69.5</v>
      </c>
      <c r="H9">
        <v>0</v>
      </c>
      <c r="I9">
        <v>21.92</v>
      </c>
      <c r="J9">
        <v>66.849999999999994</v>
      </c>
      <c r="K9">
        <v>341.57</v>
      </c>
      <c r="L9">
        <v>472.31</v>
      </c>
      <c r="M9">
        <v>92</v>
      </c>
      <c r="N9">
        <v>118.76</v>
      </c>
      <c r="O9">
        <v>124.32</v>
      </c>
      <c r="P9">
        <v>139.68</v>
      </c>
      <c r="Q9">
        <v>20.84</v>
      </c>
      <c r="R9">
        <v>42.4</v>
      </c>
      <c r="S9">
        <v>0</v>
      </c>
      <c r="T9">
        <v>0</v>
      </c>
      <c r="U9">
        <v>393.75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13.17</v>
      </c>
      <c r="AC9">
        <v>9.68</v>
      </c>
      <c r="AD9">
        <v>9.11</v>
      </c>
      <c r="AE9">
        <v>32.96</v>
      </c>
      <c r="AF9">
        <v>8.8699999999999992</v>
      </c>
      <c r="AG9">
        <v>41.65</v>
      </c>
      <c r="AH9">
        <v>39.78</v>
      </c>
      <c r="AI9">
        <v>0</v>
      </c>
      <c r="AJ9">
        <v>0</v>
      </c>
      <c r="AK9">
        <v>51.78</v>
      </c>
      <c r="AL9">
        <v>79.38</v>
      </c>
      <c r="AM9">
        <v>0</v>
      </c>
      <c r="AN9">
        <v>0</v>
      </c>
      <c r="AO9">
        <v>0</v>
      </c>
      <c r="AP9">
        <v>9.61</v>
      </c>
      <c r="AQ9">
        <v>14.93</v>
      </c>
      <c r="AR9">
        <v>6.63</v>
      </c>
      <c r="AS9">
        <v>4.57</v>
      </c>
      <c r="AT9">
        <v>14.29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2497.6800000000007</v>
      </c>
    </row>
    <row r="10" spans="1:121">
      <c r="A10" t="s">
        <v>52</v>
      </c>
      <c r="B10">
        <v>0</v>
      </c>
      <c r="C10">
        <v>0</v>
      </c>
      <c r="D10">
        <v>42.74</v>
      </c>
      <c r="E10">
        <v>0</v>
      </c>
      <c r="F10">
        <v>0</v>
      </c>
      <c r="G10">
        <v>69.5</v>
      </c>
      <c r="H10">
        <v>0</v>
      </c>
      <c r="I10">
        <v>21.92</v>
      </c>
      <c r="J10">
        <v>66.849999999999994</v>
      </c>
      <c r="K10">
        <v>341.57</v>
      </c>
      <c r="L10">
        <v>472.31</v>
      </c>
      <c r="M10">
        <v>92</v>
      </c>
      <c r="N10">
        <v>118.76</v>
      </c>
      <c r="O10">
        <v>124.32</v>
      </c>
      <c r="P10">
        <v>139.68</v>
      </c>
      <c r="Q10">
        <v>20.84</v>
      </c>
      <c r="R10">
        <v>42.4</v>
      </c>
      <c r="S10">
        <v>0</v>
      </c>
      <c r="T10">
        <v>0</v>
      </c>
      <c r="U10">
        <v>393.75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13.17</v>
      </c>
      <c r="AC10">
        <v>9.68</v>
      </c>
      <c r="AD10">
        <v>9.11</v>
      </c>
      <c r="AE10">
        <v>32.96</v>
      </c>
      <c r="AF10">
        <v>8.8699999999999992</v>
      </c>
      <c r="AG10">
        <v>41.65</v>
      </c>
      <c r="AH10">
        <v>39.78</v>
      </c>
      <c r="AI10">
        <v>0</v>
      </c>
      <c r="AJ10">
        <v>0</v>
      </c>
      <c r="AK10">
        <v>51.78</v>
      </c>
      <c r="AL10">
        <v>79.38</v>
      </c>
      <c r="AM10">
        <v>0</v>
      </c>
      <c r="AN10">
        <v>0</v>
      </c>
      <c r="AO10">
        <v>0</v>
      </c>
      <c r="AP10">
        <v>9.61</v>
      </c>
      <c r="AQ10">
        <v>14.93</v>
      </c>
      <c r="AR10">
        <v>3.86</v>
      </c>
      <c r="AS10">
        <v>4.57</v>
      </c>
      <c r="AT10">
        <v>14.29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2494.9100000000008</v>
      </c>
    </row>
    <row r="11" spans="1:121">
      <c r="A11" t="s">
        <v>53</v>
      </c>
      <c r="B11">
        <v>0</v>
      </c>
      <c r="C11">
        <v>0</v>
      </c>
      <c r="D11">
        <v>42.74</v>
      </c>
      <c r="E11">
        <v>0</v>
      </c>
      <c r="F11">
        <v>0</v>
      </c>
      <c r="G11">
        <v>69.5</v>
      </c>
      <c r="H11">
        <v>0</v>
      </c>
      <c r="I11">
        <v>21.92</v>
      </c>
      <c r="J11">
        <v>66.849999999999994</v>
      </c>
      <c r="K11">
        <v>341.57</v>
      </c>
      <c r="L11">
        <v>472.31</v>
      </c>
      <c r="M11">
        <v>92</v>
      </c>
      <c r="N11">
        <v>118.76</v>
      </c>
      <c r="O11">
        <v>124.32</v>
      </c>
      <c r="P11">
        <v>139.68</v>
      </c>
      <c r="Q11">
        <v>20.84</v>
      </c>
      <c r="R11">
        <v>42.4</v>
      </c>
      <c r="S11">
        <v>0</v>
      </c>
      <c r="T11">
        <v>0</v>
      </c>
      <c r="U11">
        <v>393.75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13.17</v>
      </c>
      <c r="AC11">
        <v>9.68</v>
      </c>
      <c r="AD11">
        <v>9.11</v>
      </c>
      <c r="AE11">
        <v>32.96</v>
      </c>
      <c r="AF11">
        <v>8.8699999999999992</v>
      </c>
      <c r="AG11">
        <v>41.65</v>
      </c>
      <c r="AH11">
        <v>39.78</v>
      </c>
      <c r="AI11">
        <v>0</v>
      </c>
      <c r="AJ11">
        <v>0</v>
      </c>
      <c r="AK11">
        <v>51.78</v>
      </c>
      <c r="AL11">
        <v>12.78</v>
      </c>
      <c r="AM11">
        <v>0</v>
      </c>
      <c r="AN11">
        <v>0</v>
      </c>
      <c r="AO11">
        <v>0</v>
      </c>
      <c r="AP11">
        <v>13.06</v>
      </c>
      <c r="AQ11">
        <v>14.93</v>
      </c>
      <c r="AR11">
        <v>3.86</v>
      </c>
      <c r="AS11">
        <v>4.57</v>
      </c>
      <c r="AT11">
        <v>14.29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2431.7600000000007</v>
      </c>
    </row>
    <row r="12" spans="1:121">
      <c r="A12" t="s">
        <v>54</v>
      </c>
      <c r="B12">
        <v>0</v>
      </c>
      <c r="C12">
        <v>0</v>
      </c>
      <c r="D12">
        <v>42.74</v>
      </c>
      <c r="E12">
        <v>0</v>
      </c>
      <c r="F12">
        <v>0</v>
      </c>
      <c r="G12">
        <v>69.5</v>
      </c>
      <c r="H12">
        <v>0</v>
      </c>
      <c r="I12">
        <v>21.92</v>
      </c>
      <c r="J12">
        <v>66.849999999999994</v>
      </c>
      <c r="K12">
        <v>341.57</v>
      </c>
      <c r="L12">
        <v>472.31</v>
      </c>
      <c r="M12">
        <v>92</v>
      </c>
      <c r="N12">
        <v>118.76</v>
      </c>
      <c r="O12">
        <v>124.32</v>
      </c>
      <c r="P12">
        <v>139.68</v>
      </c>
      <c r="Q12">
        <v>20.84</v>
      </c>
      <c r="R12">
        <v>42.4</v>
      </c>
      <c r="S12">
        <v>0</v>
      </c>
      <c r="T12">
        <v>0</v>
      </c>
      <c r="U12">
        <v>393.75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13.17</v>
      </c>
      <c r="AC12">
        <v>9.68</v>
      </c>
      <c r="AD12">
        <v>9.11</v>
      </c>
      <c r="AE12">
        <v>32.96</v>
      </c>
      <c r="AF12">
        <v>8.8699999999999992</v>
      </c>
      <c r="AG12">
        <v>41.65</v>
      </c>
      <c r="AH12">
        <v>39.78</v>
      </c>
      <c r="AI12">
        <v>0</v>
      </c>
      <c r="AJ12">
        <v>0</v>
      </c>
      <c r="AK12">
        <v>51.78</v>
      </c>
      <c r="AL12">
        <v>12.78</v>
      </c>
      <c r="AM12">
        <v>0</v>
      </c>
      <c r="AN12">
        <v>0</v>
      </c>
      <c r="AO12">
        <v>0</v>
      </c>
      <c r="AP12">
        <v>13.06</v>
      </c>
      <c r="AQ12">
        <v>14.93</v>
      </c>
      <c r="AR12">
        <v>3.86</v>
      </c>
      <c r="AS12">
        <v>4.57</v>
      </c>
      <c r="AT12">
        <v>14.29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2431.7600000000007</v>
      </c>
    </row>
    <row r="13" spans="1:121">
      <c r="A13" t="s">
        <v>55</v>
      </c>
      <c r="B13">
        <v>0</v>
      </c>
      <c r="C13">
        <v>0</v>
      </c>
      <c r="D13">
        <v>42.74</v>
      </c>
      <c r="E13">
        <v>0</v>
      </c>
      <c r="F13">
        <v>0</v>
      </c>
      <c r="G13">
        <v>69.5</v>
      </c>
      <c r="H13">
        <v>0</v>
      </c>
      <c r="I13">
        <v>21.92</v>
      </c>
      <c r="J13">
        <v>66.849999999999994</v>
      </c>
      <c r="K13">
        <v>341.57</v>
      </c>
      <c r="L13">
        <v>472.31</v>
      </c>
      <c r="M13">
        <v>92</v>
      </c>
      <c r="N13">
        <v>118.76</v>
      </c>
      <c r="O13">
        <v>124.32</v>
      </c>
      <c r="P13">
        <v>139.68</v>
      </c>
      <c r="Q13">
        <v>20.84</v>
      </c>
      <c r="R13">
        <v>42.4</v>
      </c>
      <c r="S13">
        <v>0</v>
      </c>
      <c r="T13">
        <v>0</v>
      </c>
      <c r="U13">
        <v>393.75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13.17</v>
      </c>
      <c r="AC13">
        <v>9.68</v>
      </c>
      <c r="AD13">
        <v>9.11</v>
      </c>
      <c r="AE13">
        <v>32.96</v>
      </c>
      <c r="AF13">
        <v>8.8699999999999992</v>
      </c>
      <c r="AG13">
        <v>41.65</v>
      </c>
      <c r="AH13">
        <v>39.78</v>
      </c>
      <c r="AI13">
        <v>0</v>
      </c>
      <c r="AJ13">
        <v>0</v>
      </c>
      <c r="AK13">
        <v>51.78</v>
      </c>
      <c r="AL13">
        <v>12.78</v>
      </c>
      <c r="AM13">
        <v>0</v>
      </c>
      <c r="AN13">
        <v>0</v>
      </c>
      <c r="AO13">
        <v>0</v>
      </c>
      <c r="AP13">
        <v>9.99</v>
      </c>
      <c r="AQ13">
        <v>14.93</v>
      </c>
      <c r="AR13">
        <v>3.86</v>
      </c>
      <c r="AS13">
        <v>4.57</v>
      </c>
      <c r="AT13">
        <v>14.29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2428.6900000000005</v>
      </c>
    </row>
    <row r="14" spans="1:121">
      <c r="A14" t="s">
        <v>56</v>
      </c>
      <c r="B14">
        <v>0</v>
      </c>
      <c r="C14">
        <v>0</v>
      </c>
      <c r="D14">
        <v>42.74</v>
      </c>
      <c r="E14">
        <v>0</v>
      </c>
      <c r="F14">
        <v>0</v>
      </c>
      <c r="G14">
        <v>69.5</v>
      </c>
      <c r="H14">
        <v>0</v>
      </c>
      <c r="I14">
        <v>21.92</v>
      </c>
      <c r="J14">
        <v>66.849999999999994</v>
      </c>
      <c r="K14">
        <v>341.57</v>
      </c>
      <c r="L14">
        <v>472.31</v>
      </c>
      <c r="M14">
        <v>92</v>
      </c>
      <c r="N14">
        <v>118.76</v>
      </c>
      <c r="O14">
        <v>124.32</v>
      </c>
      <c r="P14">
        <v>139.68</v>
      </c>
      <c r="Q14">
        <v>20.84</v>
      </c>
      <c r="R14">
        <v>42.4</v>
      </c>
      <c r="S14">
        <v>0</v>
      </c>
      <c r="T14">
        <v>0</v>
      </c>
      <c r="U14">
        <v>393.75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13.17</v>
      </c>
      <c r="AC14">
        <v>9.68</v>
      </c>
      <c r="AD14">
        <v>9.11</v>
      </c>
      <c r="AE14">
        <v>32.96</v>
      </c>
      <c r="AF14">
        <v>8.8699999999999992</v>
      </c>
      <c r="AG14">
        <v>41.65</v>
      </c>
      <c r="AH14">
        <v>39.78</v>
      </c>
      <c r="AI14">
        <v>0</v>
      </c>
      <c r="AJ14">
        <v>0</v>
      </c>
      <c r="AK14">
        <v>51.78</v>
      </c>
      <c r="AL14">
        <v>12.78</v>
      </c>
      <c r="AM14">
        <v>0</v>
      </c>
      <c r="AN14">
        <v>0</v>
      </c>
      <c r="AO14">
        <v>0</v>
      </c>
      <c r="AP14">
        <v>9.99</v>
      </c>
      <c r="AQ14">
        <v>14.93</v>
      </c>
      <c r="AR14">
        <v>3.86</v>
      </c>
      <c r="AS14">
        <v>4.57</v>
      </c>
      <c r="AT14">
        <v>14.29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2428.6900000000005</v>
      </c>
    </row>
    <row r="15" spans="1:121">
      <c r="A15" t="s">
        <v>57</v>
      </c>
      <c r="B15">
        <v>0</v>
      </c>
      <c r="C15">
        <v>0</v>
      </c>
      <c r="D15">
        <v>42.74</v>
      </c>
      <c r="E15">
        <v>0</v>
      </c>
      <c r="F15">
        <v>0</v>
      </c>
      <c r="G15">
        <v>69.5</v>
      </c>
      <c r="H15">
        <v>0</v>
      </c>
      <c r="I15">
        <v>21.92</v>
      </c>
      <c r="J15">
        <v>66.849999999999994</v>
      </c>
      <c r="K15">
        <v>341.57</v>
      </c>
      <c r="L15">
        <v>472.31</v>
      </c>
      <c r="M15">
        <v>92</v>
      </c>
      <c r="N15">
        <v>118.76</v>
      </c>
      <c r="O15">
        <v>124.32</v>
      </c>
      <c r="P15">
        <v>139.68</v>
      </c>
      <c r="Q15">
        <v>20.84</v>
      </c>
      <c r="R15">
        <v>42.4</v>
      </c>
      <c r="S15">
        <v>0</v>
      </c>
      <c r="T15">
        <v>0</v>
      </c>
      <c r="U15">
        <v>393.75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13.17</v>
      </c>
      <c r="AC15">
        <v>9.68</v>
      </c>
      <c r="AD15">
        <v>9.11</v>
      </c>
      <c r="AE15">
        <v>32.96</v>
      </c>
      <c r="AF15">
        <v>8.8699999999999992</v>
      </c>
      <c r="AG15">
        <v>41.65</v>
      </c>
      <c r="AH15">
        <v>39.78</v>
      </c>
      <c r="AI15">
        <v>0</v>
      </c>
      <c r="AJ15">
        <v>0</v>
      </c>
      <c r="AK15">
        <v>51.78</v>
      </c>
      <c r="AL15">
        <v>12.78</v>
      </c>
      <c r="AM15">
        <v>0</v>
      </c>
      <c r="AN15">
        <v>0</v>
      </c>
      <c r="AO15">
        <v>0</v>
      </c>
      <c r="AP15">
        <v>9.99</v>
      </c>
      <c r="AQ15">
        <v>14.93</v>
      </c>
      <c r="AR15">
        <v>3.86</v>
      </c>
      <c r="AS15">
        <v>4.57</v>
      </c>
      <c r="AT15">
        <v>14.29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2428.6900000000005</v>
      </c>
    </row>
    <row r="16" spans="1:121">
      <c r="A16" t="s">
        <v>58</v>
      </c>
      <c r="B16">
        <v>0</v>
      </c>
      <c r="C16">
        <v>0</v>
      </c>
      <c r="D16">
        <v>42.74</v>
      </c>
      <c r="E16">
        <v>0</v>
      </c>
      <c r="F16">
        <v>0</v>
      </c>
      <c r="G16">
        <v>69.5</v>
      </c>
      <c r="H16">
        <v>0</v>
      </c>
      <c r="I16">
        <v>21.92</v>
      </c>
      <c r="J16">
        <v>66.849999999999994</v>
      </c>
      <c r="K16">
        <v>341.57</v>
      </c>
      <c r="L16">
        <v>472.31</v>
      </c>
      <c r="M16">
        <v>92</v>
      </c>
      <c r="N16">
        <v>118.76</v>
      </c>
      <c r="O16">
        <v>124.32</v>
      </c>
      <c r="P16">
        <v>139.68</v>
      </c>
      <c r="Q16">
        <v>20.84</v>
      </c>
      <c r="R16">
        <v>42.4</v>
      </c>
      <c r="S16">
        <v>0</v>
      </c>
      <c r="T16">
        <v>0</v>
      </c>
      <c r="U16">
        <v>393.75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13.17</v>
      </c>
      <c r="AC16">
        <v>9.68</v>
      </c>
      <c r="AD16">
        <v>9.11</v>
      </c>
      <c r="AE16">
        <v>32.96</v>
      </c>
      <c r="AF16">
        <v>8.8699999999999992</v>
      </c>
      <c r="AG16">
        <v>41.65</v>
      </c>
      <c r="AH16">
        <v>39.78</v>
      </c>
      <c r="AI16">
        <v>0</v>
      </c>
      <c r="AJ16">
        <v>0</v>
      </c>
      <c r="AK16">
        <v>51.78</v>
      </c>
      <c r="AL16">
        <v>12.78</v>
      </c>
      <c r="AM16">
        <v>0</v>
      </c>
      <c r="AN16">
        <v>0</v>
      </c>
      <c r="AO16">
        <v>0</v>
      </c>
      <c r="AP16">
        <v>9.99</v>
      </c>
      <c r="AQ16">
        <v>14.93</v>
      </c>
      <c r="AR16">
        <v>3.86</v>
      </c>
      <c r="AS16">
        <v>4.57</v>
      </c>
      <c r="AT16">
        <v>14.29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2428.6900000000005</v>
      </c>
    </row>
    <row r="17" spans="1:117">
      <c r="A17" t="s">
        <v>59</v>
      </c>
      <c r="B17">
        <v>0</v>
      </c>
      <c r="C17">
        <v>0</v>
      </c>
      <c r="D17">
        <v>42.74</v>
      </c>
      <c r="E17">
        <v>0</v>
      </c>
      <c r="F17">
        <v>0</v>
      </c>
      <c r="G17">
        <v>69.5</v>
      </c>
      <c r="H17">
        <v>0</v>
      </c>
      <c r="I17">
        <v>21.92</v>
      </c>
      <c r="J17">
        <v>66.849999999999994</v>
      </c>
      <c r="K17">
        <v>341.57</v>
      </c>
      <c r="L17">
        <v>472.31</v>
      </c>
      <c r="M17">
        <v>92</v>
      </c>
      <c r="N17">
        <v>118.76</v>
      </c>
      <c r="O17">
        <v>124.32</v>
      </c>
      <c r="P17">
        <v>139.68</v>
      </c>
      <c r="Q17">
        <v>20.84</v>
      </c>
      <c r="R17">
        <v>42.4</v>
      </c>
      <c r="S17">
        <v>0</v>
      </c>
      <c r="T17">
        <v>0</v>
      </c>
      <c r="U17">
        <v>393.75</v>
      </c>
      <c r="V17">
        <v>20.8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13.17</v>
      </c>
      <c r="AC17">
        <v>9.68</v>
      </c>
      <c r="AD17">
        <v>9.11</v>
      </c>
      <c r="AE17">
        <v>32.96</v>
      </c>
      <c r="AF17">
        <v>8.8699999999999992</v>
      </c>
      <c r="AG17">
        <v>41.65</v>
      </c>
      <c r="AH17">
        <v>39.78</v>
      </c>
      <c r="AI17">
        <v>0</v>
      </c>
      <c r="AJ17">
        <v>0</v>
      </c>
      <c r="AK17">
        <v>51.78</v>
      </c>
      <c r="AL17">
        <v>12.78</v>
      </c>
      <c r="AM17">
        <v>0</v>
      </c>
      <c r="AN17">
        <v>0</v>
      </c>
      <c r="AO17">
        <v>0</v>
      </c>
      <c r="AP17">
        <v>9.99</v>
      </c>
      <c r="AQ17">
        <v>14.93</v>
      </c>
      <c r="AR17">
        <v>3.86</v>
      </c>
      <c r="AS17">
        <v>4.57</v>
      </c>
      <c r="AT17">
        <v>14.29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2428.6900000000005</v>
      </c>
    </row>
    <row r="18" spans="1:117">
      <c r="A18" t="s">
        <v>60</v>
      </c>
      <c r="B18">
        <v>0</v>
      </c>
      <c r="C18">
        <v>0</v>
      </c>
      <c r="D18">
        <v>42.74</v>
      </c>
      <c r="E18">
        <v>0</v>
      </c>
      <c r="F18">
        <v>0</v>
      </c>
      <c r="G18">
        <v>69.5</v>
      </c>
      <c r="H18">
        <v>0</v>
      </c>
      <c r="I18">
        <v>21.92</v>
      </c>
      <c r="J18">
        <v>66.849999999999994</v>
      </c>
      <c r="K18">
        <v>341.57</v>
      </c>
      <c r="L18">
        <v>472.31</v>
      </c>
      <c r="M18">
        <v>92</v>
      </c>
      <c r="N18">
        <v>118.76</v>
      </c>
      <c r="O18">
        <v>124.32</v>
      </c>
      <c r="P18">
        <v>139.68</v>
      </c>
      <c r="Q18">
        <v>20.84</v>
      </c>
      <c r="R18">
        <v>42.4</v>
      </c>
      <c r="S18">
        <v>0</v>
      </c>
      <c r="T18">
        <v>0</v>
      </c>
      <c r="U18">
        <v>393.75</v>
      </c>
      <c r="V18">
        <v>20.8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13.17</v>
      </c>
      <c r="AC18">
        <v>9.68</v>
      </c>
      <c r="AD18">
        <v>9.11</v>
      </c>
      <c r="AE18">
        <v>32.96</v>
      </c>
      <c r="AF18">
        <v>8.8699999999999992</v>
      </c>
      <c r="AG18">
        <v>41.65</v>
      </c>
      <c r="AH18">
        <v>39.78</v>
      </c>
      <c r="AI18">
        <v>0</v>
      </c>
      <c r="AJ18">
        <v>0</v>
      </c>
      <c r="AK18">
        <v>51.78</v>
      </c>
      <c r="AL18">
        <v>12.78</v>
      </c>
      <c r="AM18">
        <v>0</v>
      </c>
      <c r="AN18">
        <v>0</v>
      </c>
      <c r="AO18">
        <v>0</v>
      </c>
      <c r="AP18">
        <v>9.99</v>
      </c>
      <c r="AQ18">
        <v>14.93</v>
      </c>
      <c r="AR18">
        <v>3.86</v>
      </c>
      <c r="AS18">
        <v>4.57</v>
      </c>
      <c r="AT18">
        <v>14.29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2428.6900000000005</v>
      </c>
    </row>
    <row r="19" spans="1:117">
      <c r="A19" t="s">
        <v>61</v>
      </c>
      <c r="B19">
        <v>0</v>
      </c>
      <c r="C19">
        <v>0</v>
      </c>
      <c r="D19">
        <v>42.74</v>
      </c>
      <c r="E19">
        <v>0</v>
      </c>
      <c r="F19">
        <v>0</v>
      </c>
      <c r="G19">
        <v>69.5</v>
      </c>
      <c r="H19">
        <v>0</v>
      </c>
      <c r="I19">
        <v>21.92</v>
      </c>
      <c r="J19">
        <v>66.849999999999994</v>
      </c>
      <c r="K19">
        <v>341.57</v>
      </c>
      <c r="L19">
        <v>472.31</v>
      </c>
      <c r="M19">
        <v>92</v>
      </c>
      <c r="N19">
        <v>118.76</v>
      </c>
      <c r="O19">
        <v>124.32</v>
      </c>
      <c r="P19">
        <v>139.68</v>
      </c>
      <c r="Q19">
        <v>20.84</v>
      </c>
      <c r="R19">
        <v>42.4</v>
      </c>
      <c r="S19">
        <v>0</v>
      </c>
      <c r="T19">
        <v>0</v>
      </c>
      <c r="U19">
        <v>393.75</v>
      </c>
      <c r="V19">
        <v>20.8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13.17</v>
      </c>
      <c r="AC19">
        <v>9.68</v>
      </c>
      <c r="AD19">
        <v>9.11</v>
      </c>
      <c r="AE19">
        <v>32.96</v>
      </c>
      <c r="AF19">
        <v>8.8699999999999992</v>
      </c>
      <c r="AG19">
        <v>41.65</v>
      </c>
      <c r="AH19">
        <v>39.78</v>
      </c>
      <c r="AI19">
        <v>0</v>
      </c>
      <c r="AJ19">
        <v>0</v>
      </c>
      <c r="AK19">
        <v>51.78</v>
      </c>
      <c r="AL19">
        <v>25.57</v>
      </c>
      <c r="AM19">
        <v>0</v>
      </c>
      <c r="AN19">
        <v>0</v>
      </c>
      <c r="AO19">
        <v>0</v>
      </c>
      <c r="AP19">
        <v>9.99</v>
      </c>
      <c r="AQ19">
        <v>14.93</v>
      </c>
      <c r="AR19">
        <v>3.86</v>
      </c>
      <c r="AS19">
        <v>4.57</v>
      </c>
      <c r="AT19">
        <v>14.29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2441.4800000000005</v>
      </c>
    </row>
    <row r="20" spans="1:117">
      <c r="A20" t="s">
        <v>62</v>
      </c>
      <c r="B20">
        <v>0</v>
      </c>
      <c r="C20">
        <v>0</v>
      </c>
      <c r="D20">
        <v>42.74</v>
      </c>
      <c r="E20">
        <v>0</v>
      </c>
      <c r="F20">
        <v>0</v>
      </c>
      <c r="G20">
        <v>69.5</v>
      </c>
      <c r="H20">
        <v>0</v>
      </c>
      <c r="I20">
        <v>21.92</v>
      </c>
      <c r="J20">
        <v>66.849999999999994</v>
      </c>
      <c r="K20">
        <v>341.57</v>
      </c>
      <c r="L20">
        <v>472.31</v>
      </c>
      <c r="M20">
        <v>92</v>
      </c>
      <c r="N20">
        <v>118.76</v>
      </c>
      <c r="O20">
        <v>124.32</v>
      </c>
      <c r="P20">
        <v>139.68</v>
      </c>
      <c r="Q20">
        <v>20.84</v>
      </c>
      <c r="R20">
        <v>42.4</v>
      </c>
      <c r="S20">
        <v>0</v>
      </c>
      <c r="T20">
        <v>0</v>
      </c>
      <c r="U20">
        <v>393.75</v>
      </c>
      <c r="V20">
        <v>20.8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13.17</v>
      </c>
      <c r="AC20">
        <v>9.68</v>
      </c>
      <c r="AD20">
        <v>9.11</v>
      </c>
      <c r="AE20">
        <v>32.96</v>
      </c>
      <c r="AF20">
        <v>8.8699999999999992</v>
      </c>
      <c r="AG20">
        <v>41.65</v>
      </c>
      <c r="AH20">
        <v>39.78</v>
      </c>
      <c r="AI20">
        <v>0</v>
      </c>
      <c r="AJ20">
        <v>0</v>
      </c>
      <c r="AK20">
        <v>51.78</v>
      </c>
      <c r="AL20">
        <v>25.57</v>
      </c>
      <c r="AM20">
        <v>0</v>
      </c>
      <c r="AN20">
        <v>0</v>
      </c>
      <c r="AO20">
        <v>0</v>
      </c>
      <c r="AP20">
        <v>9.99</v>
      </c>
      <c r="AQ20">
        <v>14.93</v>
      </c>
      <c r="AR20">
        <v>3.86</v>
      </c>
      <c r="AS20">
        <v>4.57</v>
      </c>
      <c r="AT20">
        <v>14.29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2441.4800000000005</v>
      </c>
    </row>
    <row r="21" spans="1:117">
      <c r="A21" t="s">
        <v>63</v>
      </c>
      <c r="B21">
        <v>0</v>
      </c>
      <c r="C21">
        <v>0</v>
      </c>
      <c r="D21">
        <v>42.74</v>
      </c>
      <c r="E21">
        <v>0</v>
      </c>
      <c r="F21">
        <v>0</v>
      </c>
      <c r="G21">
        <v>69.5</v>
      </c>
      <c r="H21">
        <v>0</v>
      </c>
      <c r="I21">
        <v>21.92</v>
      </c>
      <c r="J21">
        <v>66.849999999999994</v>
      </c>
      <c r="K21">
        <v>341.57</v>
      </c>
      <c r="L21">
        <v>472.31</v>
      </c>
      <c r="M21">
        <v>92</v>
      </c>
      <c r="N21">
        <v>118.76</v>
      </c>
      <c r="O21">
        <v>124.32</v>
      </c>
      <c r="P21">
        <v>139.68</v>
      </c>
      <c r="Q21">
        <v>20.84</v>
      </c>
      <c r="R21">
        <v>42.4</v>
      </c>
      <c r="S21">
        <v>0</v>
      </c>
      <c r="T21">
        <v>0</v>
      </c>
      <c r="U21">
        <v>393.75</v>
      </c>
      <c r="V21">
        <v>20.8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13.17</v>
      </c>
      <c r="AC21">
        <v>9.68</v>
      </c>
      <c r="AD21">
        <v>9.11</v>
      </c>
      <c r="AE21">
        <v>32.96</v>
      </c>
      <c r="AF21">
        <v>8.8699999999999992</v>
      </c>
      <c r="AG21">
        <v>41.65</v>
      </c>
      <c r="AH21">
        <v>39.78</v>
      </c>
      <c r="AI21">
        <v>0</v>
      </c>
      <c r="AJ21">
        <v>0</v>
      </c>
      <c r="AK21">
        <v>51.78</v>
      </c>
      <c r="AL21">
        <v>79.38</v>
      </c>
      <c r="AM21">
        <v>0</v>
      </c>
      <c r="AN21">
        <v>0</v>
      </c>
      <c r="AO21">
        <v>0</v>
      </c>
      <c r="AP21">
        <v>9.99</v>
      </c>
      <c r="AQ21">
        <v>14.93</v>
      </c>
      <c r="AR21">
        <v>3.86</v>
      </c>
      <c r="AS21">
        <v>4.57</v>
      </c>
      <c r="AT21">
        <v>14.29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2495.2900000000004</v>
      </c>
    </row>
    <row r="22" spans="1:117">
      <c r="A22" t="s">
        <v>64</v>
      </c>
      <c r="B22">
        <v>0</v>
      </c>
      <c r="C22">
        <v>0</v>
      </c>
      <c r="D22">
        <v>42.74</v>
      </c>
      <c r="E22">
        <v>0</v>
      </c>
      <c r="F22">
        <v>0</v>
      </c>
      <c r="G22">
        <v>69.5</v>
      </c>
      <c r="H22">
        <v>0</v>
      </c>
      <c r="I22">
        <v>21.92</v>
      </c>
      <c r="J22">
        <v>66.849999999999994</v>
      </c>
      <c r="K22">
        <v>341.57</v>
      </c>
      <c r="L22">
        <v>472.31</v>
      </c>
      <c r="M22">
        <v>92</v>
      </c>
      <c r="N22">
        <v>118.76</v>
      </c>
      <c r="O22">
        <v>124.32</v>
      </c>
      <c r="P22">
        <v>139.68</v>
      </c>
      <c r="Q22">
        <v>20.84</v>
      </c>
      <c r="R22">
        <v>42.4</v>
      </c>
      <c r="S22">
        <v>0</v>
      </c>
      <c r="T22">
        <v>0</v>
      </c>
      <c r="U22">
        <v>393.75</v>
      </c>
      <c r="V22">
        <v>20.8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13.17</v>
      </c>
      <c r="AC22">
        <v>9.68</v>
      </c>
      <c r="AD22">
        <v>9.11</v>
      </c>
      <c r="AE22">
        <v>32.96</v>
      </c>
      <c r="AF22">
        <v>8.8699999999999992</v>
      </c>
      <c r="AG22">
        <v>41.65</v>
      </c>
      <c r="AH22">
        <v>39.78</v>
      </c>
      <c r="AI22">
        <v>0</v>
      </c>
      <c r="AJ22">
        <v>0</v>
      </c>
      <c r="AK22">
        <v>51.78</v>
      </c>
      <c r="AL22">
        <v>79.38</v>
      </c>
      <c r="AM22">
        <v>0</v>
      </c>
      <c r="AN22">
        <v>0</v>
      </c>
      <c r="AO22">
        <v>0</v>
      </c>
      <c r="AP22">
        <v>9.99</v>
      </c>
      <c r="AQ22">
        <v>14.93</v>
      </c>
      <c r="AR22">
        <v>3.86</v>
      </c>
      <c r="AS22">
        <v>4.57</v>
      </c>
      <c r="AT22">
        <v>14.29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2495.2900000000004</v>
      </c>
    </row>
    <row r="23" spans="1:117">
      <c r="A23" t="s">
        <v>65</v>
      </c>
      <c r="B23">
        <v>0</v>
      </c>
      <c r="C23">
        <v>0</v>
      </c>
      <c r="D23">
        <v>42.74</v>
      </c>
      <c r="E23">
        <v>0</v>
      </c>
      <c r="F23">
        <v>0</v>
      </c>
      <c r="G23">
        <v>69.5</v>
      </c>
      <c r="H23">
        <v>0</v>
      </c>
      <c r="I23">
        <v>21.92</v>
      </c>
      <c r="J23">
        <v>66.849999999999994</v>
      </c>
      <c r="K23">
        <v>341.57</v>
      </c>
      <c r="L23">
        <v>472.31</v>
      </c>
      <c r="M23">
        <v>92</v>
      </c>
      <c r="N23">
        <v>118.76</v>
      </c>
      <c r="O23">
        <v>124.32</v>
      </c>
      <c r="P23">
        <v>139.68</v>
      </c>
      <c r="Q23">
        <v>20.84</v>
      </c>
      <c r="R23">
        <v>42.4</v>
      </c>
      <c r="S23">
        <v>0</v>
      </c>
      <c r="T23">
        <v>0</v>
      </c>
      <c r="U23">
        <v>393.75</v>
      </c>
      <c r="V23">
        <v>20.8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13.17</v>
      </c>
      <c r="AC23">
        <v>9.68</v>
      </c>
      <c r="AD23">
        <v>9.11</v>
      </c>
      <c r="AE23">
        <v>49.43</v>
      </c>
      <c r="AF23">
        <v>8.8699999999999992</v>
      </c>
      <c r="AG23">
        <v>41.65</v>
      </c>
      <c r="AH23">
        <v>39.78</v>
      </c>
      <c r="AI23">
        <v>0</v>
      </c>
      <c r="AJ23">
        <v>0</v>
      </c>
      <c r="AK23">
        <v>51.78</v>
      </c>
      <c r="AL23">
        <v>79.38</v>
      </c>
      <c r="AM23">
        <v>0</v>
      </c>
      <c r="AN23">
        <v>0</v>
      </c>
      <c r="AO23">
        <v>0</v>
      </c>
      <c r="AP23">
        <v>9.2200000000000006</v>
      </c>
      <c r="AQ23">
        <v>14.93</v>
      </c>
      <c r="AR23">
        <v>3.86</v>
      </c>
      <c r="AS23">
        <v>4.57</v>
      </c>
      <c r="AT23">
        <v>14.29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2510.9900000000002</v>
      </c>
    </row>
    <row r="24" spans="1:117">
      <c r="A24" t="s">
        <v>66</v>
      </c>
      <c r="B24">
        <v>0</v>
      </c>
      <c r="C24">
        <v>0</v>
      </c>
      <c r="D24">
        <v>42.74</v>
      </c>
      <c r="E24">
        <v>0</v>
      </c>
      <c r="F24">
        <v>0</v>
      </c>
      <c r="G24">
        <v>69.5</v>
      </c>
      <c r="H24">
        <v>0</v>
      </c>
      <c r="I24">
        <v>21.92</v>
      </c>
      <c r="J24">
        <v>66.849999999999994</v>
      </c>
      <c r="K24">
        <v>341.57</v>
      </c>
      <c r="L24">
        <v>472.31</v>
      </c>
      <c r="M24">
        <v>92</v>
      </c>
      <c r="N24">
        <v>118.76</v>
      </c>
      <c r="O24">
        <v>124.32</v>
      </c>
      <c r="P24">
        <v>139.68</v>
      </c>
      <c r="Q24">
        <v>20.84</v>
      </c>
      <c r="R24">
        <v>42.4</v>
      </c>
      <c r="S24">
        <v>0</v>
      </c>
      <c r="T24">
        <v>0</v>
      </c>
      <c r="U24">
        <v>393.75</v>
      </c>
      <c r="V24">
        <v>20.8</v>
      </c>
      <c r="W24">
        <v>45.53</v>
      </c>
      <c r="X24">
        <v>148.30000000000001</v>
      </c>
      <c r="Y24">
        <v>0</v>
      </c>
      <c r="Z24">
        <v>1.1000000000000001</v>
      </c>
      <c r="AA24">
        <v>0</v>
      </c>
      <c r="AB24">
        <v>13.17</v>
      </c>
      <c r="AC24">
        <v>9.68</v>
      </c>
      <c r="AD24">
        <v>9.11</v>
      </c>
      <c r="AE24">
        <v>49.43</v>
      </c>
      <c r="AF24">
        <v>8.8699999999999992</v>
      </c>
      <c r="AG24">
        <v>41.65</v>
      </c>
      <c r="AH24">
        <v>39.78</v>
      </c>
      <c r="AI24">
        <v>2.5499999999999998</v>
      </c>
      <c r="AJ24">
        <v>0</v>
      </c>
      <c r="AK24">
        <v>51.78</v>
      </c>
      <c r="AL24">
        <v>79.38</v>
      </c>
      <c r="AM24">
        <v>0</v>
      </c>
      <c r="AN24">
        <v>0</v>
      </c>
      <c r="AO24">
        <v>0</v>
      </c>
      <c r="AP24">
        <v>9.2200000000000006</v>
      </c>
      <c r="AQ24">
        <v>14.93</v>
      </c>
      <c r="AR24">
        <v>3.86</v>
      </c>
      <c r="AS24">
        <v>4.57</v>
      </c>
      <c r="AT24">
        <v>14.29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2514.6400000000003</v>
      </c>
    </row>
    <row r="25" spans="1:117">
      <c r="A25" t="s">
        <v>67</v>
      </c>
      <c r="B25">
        <v>0</v>
      </c>
      <c r="C25">
        <v>0</v>
      </c>
      <c r="D25">
        <v>42.74</v>
      </c>
      <c r="E25">
        <v>0</v>
      </c>
      <c r="F25">
        <v>0</v>
      </c>
      <c r="G25">
        <v>69.5</v>
      </c>
      <c r="H25">
        <v>0</v>
      </c>
      <c r="I25">
        <v>21.92</v>
      </c>
      <c r="J25">
        <v>66.849999999999994</v>
      </c>
      <c r="K25">
        <v>341.57</v>
      </c>
      <c r="L25">
        <v>472.31</v>
      </c>
      <c r="M25">
        <v>92</v>
      </c>
      <c r="N25">
        <v>118.76</v>
      </c>
      <c r="O25">
        <v>124.32</v>
      </c>
      <c r="P25">
        <v>139.68</v>
      </c>
      <c r="Q25">
        <v>20.84</v>
      </c>
      <c r="R25">
        <v>42.4</v>
      </c>
      <c r="S25">
        <v>0</v>
      </c>
      <c r="T25">
        <v>0</v>
      </c>
      <c r="U25">
        <v>393.75</v>
      </c>
      <c r="V25">
        <v>20.8</v>
      </c>
      <c r="W25">
        <v>45.53</v>
      </c>
      <c r="X25">
        <v>148.30000000000001</v>
      </c>
      <c r="Y25">
        <v>0</v>
      </c>
      <c r="Z25">
        <v>6.52</v>
      </c>
      <c r="AA25">
        <v>0</v>
      </c>
      <c r="AB25">
        <v>13.17</v>
      </c>
      <c r="AC25">
        <v>9.68</v>
      </c>
      <c r="AD25">
        <v>18.23</v>
      </c>
      <c r="AE25">
        <v>49.43</v>
      </c>
      <c r="AF25">
        <v>8.8699999999999992</v>
      </c>
      <c r="AG25">
        <v>41.65</v>
      </c>
      <c r="AH25">
        <v>70.17</v>
      </c>
      <c r="AI25">
        <v>6.36</v>
      </c>
      <c r="AJ25">
        <v>0</v>
      </c>
      <c r="AK25">
        <v>51.78</v>
      </c>
      <c r="AL25">
        <v>25.57</v>
      </c>
      <c r="AM25">
        <v>0</v>
      </c>
      <c r="AN25">
        <v>0</v>
      </c>
      <c r="AO25">
        <v>0</v>
      </c>
      <c r="AP25">
        <v>9.2200000000000006</v>
      </c>
      <c r="AQ25">
        <v>14.93</v>
      </c>
      <c r="AR25">
        <v>3.86</v>
      </c>
      <c r="AS25">
        <v>4.57</v>
      </c>
      <c r="AT25">
        <v>14.29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2509.5700000000002</v>
      </c>
    </row>
    <row r="26" spans="1:117">
      <c r="A26" t="s">
        <v>68</v>
      </c>
      <c r="B26">
        <v>0</v>
      </c>
      <c r="C26">
        <v>0</v>
      </c>
      <c r="D26">
        <v>42.74</v>
      </c>
      <c r="E26">
        <v>0</v>
      </c>
      <c r="F26">
        <v>0</v>
      </c>
      <c r="G26">
        <v>69.5</v>
      </c>
      <c r="H26">
        <v>0</v>
      </c>
      <c r="I26">
        <v>21.92</v>
      </c>
      <c r="J26">
        <v>66.849999999999994</v>
      </c>
      <c r="K26">
        <v>341.57</v>
      </c>
      <c r="L26">
        <v>472.31</v>
      </c>
      <c r="M26">
        <v>92</v>
      </c>
      <c r="N26">
        <v>118.76</v>
      </c>
      <c r="O26">
        <v>124.32</v>
      </c>
      <c r="P26">
        <v>139.68</v>
      </c>
      <c r="Q26">
        <v>20.84</v>
      </c>
      <c r="R26">
        <v>42.4</v>
      </c>
      <c r="S26">
        <v>0</v>
      </c>
      <c r="T26">
        <v>0</v>
      </c>
      <c r="U26">
        <v>393.75</v>
      </c>
      <c r="V26">
        <v>20.8</v>
      </c>
      <c r="W26">
        <v>45.53</v>
      </c>
      <c r="X26">
        <v>148.30000000000001</v>
      </c>
      <c r="Y26">
        <v>0</v>
      </c>
      <c r="Z26">
        <v>6.52</v>
      </c>
      <c r="AA26">
        <v>11.85</v>
      </c>
      <c r="AB26">
        <v>26.34</v>
      </c>
      <c r="AC26">
        <v>19.36</v>
      </c>
      <c r="AD26">
        <v>27.48</v>
      </c>
      <c r="AE26">
        <v>49.43</v>
      </c>
      <c r="AF26">
        <v>8.8699999999999992</v>
      </c>
      <c r="AG26">
        <v>41.65</v>
      </c>
      <c r="AH26">
        <v>88.93</v>
      </c>
      <c r="AI26">
        <v>33.1</v>
      </c>
      <c r="AJ26">
        <v>0</v>
      </c>
      <c r="AK26">
        <v>51.78</v>
      </c>
      <c r="AL26">
        <v>25.57</v>
      </c>
      <c r="AM26">
        <v>0</v>
      </c>
      <c r="AN26">
        <v>0</v>
      </c>
      <c r="AO26">
        <v>0</v>
      </c>
      <c r="AP26">
        <v>9.2200000000000006</v>
      </c>
      <c r="AQ26">
        <v>14.93</v>
      </c>
      <c r="AR26">
        <v>6.63</v>
      </c>
      <c r="AS26">
        <v>4.57</v>
      </c>
      <c r="AT26">
        <v>14.29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2601.79</v>
      </c>
    </row>
    <row r="27" spans="1:117">
      <c r="A27" t="s">
        <v>69</v>
      </c>
      <c r="B27">
        <v>0</v>
      </c>
      <c r="C27">
        <v>0</v>
      </c>
      <c r="D27">
        <v>41.68</v>
      </c>
      <c r="E27">
        <v>0</v>
      </c>
      <c r="F27">
        <v>0</v>
      </c>
      <c r="G27">
        <v>69.5</v>
      </c>
      <c r="H27">
        <v>0</v>
      </c>
      <c r="I27">
        <v>21.92</v>
      </c>
      <c r="J27">
        <v>66.849999999999994</v>
      </c>
      <c r="K27">
        <v>341.57</v>
      </c>
      <c r="L27">
        <v>472.31</v>
      </c>
      <c r="M27">
        <v>92</v>
      </c>
      <c r="N27">
        <v>118.76</v>
      </c>
      <c r="O27">
        <v>124.32</v>
      </c>
      <c r="P27">
        <v>139.68</v>
      </c>
      <c r="Q27">
        <v>20.84</v>
      </c>
      <c r="R27">
        <v>42.4</v>
      </c>
      <c r="S27">
        <v>0</v>
      </c>
      <c r="T27">
        <v>0</v>
      </c>
      <c r="U27">
        <v>393.75</v>
      </c>
      <c r="V27">
        <v>20.8</v>
      </c>
      <c r="W27">
        <v>45.53</v>
      </c>
      <c r="X27">
        <v>148.30000000000001</v>
      </c>
      <c r="Y27">
        <v>0</v>
      </c>
      <c r="Z27">
        <v>19.559999999999999</v>
      </c>
      <c r="AA27">
        <v>14.05</v>
      </c>
      <c r="AB27">
        <v>40.79</v>
      </c>
      <c r="AC27">
        <v>30.56</v>
      </c>
      <c r="AD27">
        <v>37.65</v>
      </c>
      <c r="AE27">
        <v>49.43</v>
      </c>
      <c r="AF27">
        <v>9.86</v>
      </c>
      <c r="AG27">
        <v>41.65</v>
      </c>
      <c r="AH27">
        <v>116.95</v>
      </c>
      <c r="AI27">
        <v>49.01</v>
      </c>
      <c r="AJ27">
        <v>0</v>
      </c>
      <c r="AK27">
        <v>51.78</v>
      </c>
      <c r="AL27">
        <v>25.57</v>
      </c>
      <c r="AM27">
        <v>0</v>
      </c>
      <c r="AN27">
        <v>0</v>
      </c>
      <c r="AO27">
        <v>0</v>
      </c>
      <c r="AP27">
        <v>13.06</v>
      </c>
      <c r="AQ27">
        <v>31.13</v>
      </c>
      <c r="AR27">
        <v>3.86</v>
      </c>
      <c r="AS27">
        <v>4.57</v>
      </c>
      <c r="AT27">
        <v>14.29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2713.9800000000009</v>
      </c>
    </row>
    <row r="28" spans="1:117">
      <c r="A28" t="s">
        <v>70</v>
      </c>
      <c r="B28">
        <v>0</v>
      </c>
      <c r="C28">
        <v>0</v>
      </c>
      <c r="D28">
        <v>41.68</v>
      </c>
      <c r="E28">
        <v>0</v>
      </c>
      <c r="F28">
        <v>0</v>
      </c>
      <c r="G28">
        <v>69.5</v>
      </c>
      <c r="H28">
        <v>0</v>
      </c>
      <c r="I28">
        <v>21.92</v>
      </c>
      <c r="J28">
        <v>66.849999999999994</v>
      </c>
      <c r="K28">
        <v>341.57</v>
      </c>
      <c r="L28">
        <v>472.31</v>
      </c>
      <c r="M28">
        <v>92</v>
      </c>
      <c r="N28">
        <v>118.76</v>
      </c>
      <c r="O28">
        <v>124.32</v>
      </c>
      <c r="P28">
        <v>139.68</v>
      </c>
      <c r="Q28">
        <v>20.84</v>
      </c>
      <c r="R28">
        <v>42.4</v>
      </c>
      <c r="S28">
        <v>0</v>
      </c>
      <c r="T28">
        <v>0</v>
      </c>
      <c r="U28">
        <v>393.75</v>
      </c>
      <c r="V28">
        <v>20.8</v>
      </c>
      <c r="W28">
        <v>45.53</v>
      </c>
      <c r="X28">
        <v>148.30000000000001</v>
      </c>
      <c r="Y28">
        <v>0</v>
      </c>
      <c r="Z28">
        <v>19.559999999999999</v>
      </c>
      <c r="AA28">
        <v>14.05</v>
      </c>
      <c r="AB28">
        <v>40.79</v>
      </c>
      <c r="AC28">
        <v>30.56</v>
      </c>
      <c r="AD28">
        <v>37.65</v>
      </c>
      <c r="AE28">
        <v>49.43</v>
      </c>
      <c r="AF28">
        <v>9.86</v>
      </c>
      <c r="AG28">
        <v>41.65</v>
      </c>
      <c r="AH28">
        <v>116.95</v>
      </c>
      <c r="AI28">
        <v>49.01</v>
      </c>
      <c r="AJ28">
        <v>0</v>
      </c>
      <c r="AK28">
        <v>51.78</v>
      </c>
      <c r="AL28">
        <v>25.57</v>
      </c>
      <c r="AM28">
        <v>0</v>
      </c>
      <c r="AN28">
        <v>0</v>
      </c>
      <c r="AO28">
        <v>0</v>
      </c>
      <c r="AP28">
        <v>13.06</v>
      </c>
      <c r="AQ28">
        <v>31.13</v>
      </c>
      <c r="AR28">
        <v>5.52</v>
      </c>
      <c r="AS28">
        <v>4.57</v>
      </c>
      <c r="AT28">
        <v>14.29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2715.6400000000008</v>
      </c>
    </row>
    <row r="29" spans="1:117">
      <c r="A29" t="s">
        <v>71</v>
      </c>
      <c r="B29">
        <v>0</v>
      </c>
      <c r="C29">
        <v>0</v>
      </c>
      <c r="D29">
        <v>41.68</v>
      </c>
      <c r="E29">
        <v>0</v>
      </c>
      <c r="F29">
        <v>0</v>
      </c>
      <c r="G29">
        <v>69.5</v>
      </c>
      <c r="H29">
        <v>0</v>
      </c>
      <c r="I29">
        <v>21.92</v>
      </c>
      <c r="J29">
        <v>66.849999999999994</v>
      </c>
      <c r="K29">
        <v>341.57</v>
      </c>
      <c r="L29">
        <v>472.31</v>
      </c>
      <c r="M29">
        <v>92</v>
      </c>
      <c r="N29">
        <v>118.76</v>
      </c>
      <c r="O29">
        <v>124.32</v>
      </c>
      <c r="P29">
        <v>139.68</v>
      </c>
      <c r="Q29">
        <v>20.84</v>
      </c>
      <c r="R29">
        <v>42.4</v>
      </c>
      <c r="S29">
        <v>0</v>
      </c>
      <c r="T29">
        <v>0</v>
      </c>
      <c r="U29">
        <v>393.75</v>
      </c>
      <c r="V29">
        <v>20.8</v>
      </c>
      <c r="W29">
        <v>45.53</v>
      </c>
      <c r="X29">
        <v>148.30000000000001</v>
      </c>
      <c r="Y29">
        <v>0</v>
      </c>
      <c r="Z29">
        <v>19.559999999999999</v>
      </c>
      <c r="AA29">
        <v>14.05</v>
      </c>
      <c r="AB29">
        <v>40.79</v>
      </c>
      <c r="AC29">
        <v>30.56</v>
      </c>
      <c r="AD29">
        <v>37.65</v>
      </c>
      <c r="AE29">
        <v>49.43</v>
      </c>
      <c r="AF29">
        <v>9.86</v>
      </c>
      <c r="AG29">
        <v>41.65</v>
      </c>
      <c r="AH29">
        <v>116.95</v>
      </c>
      <c r="AI29">
        <v>49.01</v>
      </c>
      <c r="AJ29">
        <v>0</v>
      </c>
      <c r="AK29">
        <v>51.78</v>
      </c>
      <c r="AL29">
        <v>25.57</v>
      </c>
      <c r="AM29">
        <v>0</v>
      </c>
      <c r="AN29">
        <v>0</v>
      </c>
      <c r="AO29">
        <v>0</v>
      </c>
      <c r="AP29">
        <v>10.89</v>
      </c>
      <c r="AQ29">
        <v>31.13</v>
      </c>
      <c r="AR29">
        <v>5.52</v>
      </c>
      <c r="AS29">
        <v>4.57</v>
      </c>
      <c r="AT29">
        <v>14.29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2713.4700000000007</v>
      </c>
    </row>
    <row r="30" spans="1:117">
      <c r="A30" t="s">
        <v>72</v>
      </c>
      <c r="B30">
        <v>0</v>
      </c>
      <c r="C30">
        <v>0</v>
      </c>
      <c r="D30">
        <v>41.68</v>
      </c>
      <c r="E30">
        <v>0</v>
      </c>
      <c r="F30">
        <v>0</v>
      </c>
      <c r="G30">
        <v>69.5</v>
      </c>
      <c r="H30">
        <v>0</v>
      </c>
      <c r="I30">
        <v>21.92</v>
      </c>
      <c r="J30">
        <v>66.849999999999994</v>
      </c>
      <c r="K30">
        <v>341.57</v>
      </c>
      <c r="L30">
        <v>472.31</v>
      </c>
      <c r="M30">
        <v>92</v>
      </c>
      <c r="N30">
        <v>118.76</v>
      </c>
      <c r="O30">
        <v>124.32</v>
      </c>
      <c r="P30">
        <v>139.68</v>
      </c>
      <c r="Q30">
        <v>20.84</v>
      </c>
      <c r="R30">
        <v>42.4</v>
      </c>
      <c r="S30">
        <v>0</v>
      </c>
      <c r="T30">
        <v>0</v>
      </c>
      <c r="U30">
        <v>393.75</v>
      </c>
      <c r="V30">
        <v>20.8</v>
      </c>
      <c r="W30">
        <v>45.53</v>
      </c>
      <c r="X30">
        <v>148.30000000000001</v>
      </c>
      <c r="Y30">
        <v>0</v>
      </c>
      <c r="Z30">
        <v>19.559999999999999</v>
      </c>
      <c r="AA30">
        <v>14.05</v>
      </c>
      <c r="AB30">
        <v>40.79</v>
      </c>
      <c r="AC30">
        <v>30.56</v>
      </c>
      <c r="AD30">
        <v>37.65</v>
      </c>
      <c r="AE30">
        <v>49.43</v>
      </c>
      <c r="AF30">
        <v>9.86</v>
      </c>
      <c r="AG30">
        <v>41.65</v>
      </c>
      <c r="AH30">
        <v>116.95</v>
      </c>
      <c r="AI30">
        <v>49.01</v>
      </c>
      <c r="AJ30">
        <v>0</v>
      </c>
      <c r="AK30">
        <v>51.78</v>
      </c>
      <c r="AL30">
        <v>25.57</v>
      </c>
      <c r="AM30">
        <v>0</v>
      </c>
      <c r="AN30">
        <v>0</v>
      </c>
      <c r="AO30">
        <v>0</v>
      </c>
      <c r="AP30">
        <v>10.89</v>
      </c>
      <c r="AQ30">
        <v>30.68</v>
      </c>
      <c r="AR30">
        <v>29.81</v>
      </c>
      <c r="AS30">
        <v>4.57</v>
      </c>
      <c r="AT30">
        <v>14.29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2737.3100000000004</v>
      </c>
    </row>
    <row r="31" spans="1:117">
      <c r="A31" t="s">
        <v>73</v>
      </c>
      <c r="B31">
        <v>0</v>
      </c>
      <c r="C31">
        <v>0</v>
      </c>
      <c r="D31">
        <v>41.68</v>
      </c>
      <c r="E31">
        <v>0</v>
      </c>
      <c r="F31">
        <v>0</v>
      </c>
      <c r="G31">
        <v>69.5</v>
      </c>
      <c r="H31">
        <v>0</v>
      </c>
      <c r="I31">
        <v>21.92</v>
      </c>
      <c r="J31">
        <v>66.849999999999994</v>
      </c>
      <c r="K31">
        <v>341.57</v>
      </c>
      <c r="L31">
        <v>472.31</v>
      </c>
      <c r="M31">
        <v>92</v>
      </c>
      <c r="N31">
        <v>118.76</v>
      </c>
      <c r="O31">
        <v>124.32</v>
      </c>
      <c r="P31">
        <v>139.68</v>
      </c>
      <c r="Q31">
        <v>20.84</v>
      </c>
      <c r="R31">
        <v>42.4</v>
      </c>
      <c r="S31">
        <v>0</v>
      </c>
      <c r="T31">
        <v>0</v>
      </c>
      <c r="U31">
        <v>393.75</v>
      </c>
      <c r="V31">
        <v>20.8</v>
      </c>
      <c r="W31">
        <v>45.53</v>
      </c>
      <c r="X31">
        <v>148.30000000000001</v>
      </c>
      <c r="Y31">
        <v>0</v>
      </c>
      <c r="Z31">
        <v>6.52</v>
      </c>
      <c r="AA31">
        <v>11.85</v>
      </c>
      <c r="AB31">
        <v>39.51</v>
      </c>
      <c r="AC31">
        <v>29.03</v>
      </c>
      <c r="AD31">
        <v>27.48</v>
      </c>
      <c r="AE31">
        <v>49.43</v>
      </c>
      <c r="AF31">
        <v>8.8699999999999992</v>
      </c>
      <c r="AG31">
        <v>41.65</v>
      </c>
      <c r="AH31">
        <v>116.95</v>
      </c>
      <c r="AI31">
        <v>33.1</v>
      </c>
      <c r="AJ31">
        <v>0</v>
      </c>
      <c r="AK31">
        <v>51.78</v>
      </c>
      <c r="AL31">
        <v>25.57</v>
      </c>
      <c r="AM31">
        <v>0</v>
      </c>
      <c r="AN31">
        <v>0</v>
      </c>
      <c r="AO31">
        <v>0</v>
      </c>
      <c r="AP31">
        <v>9.61</v>
      </c>
      <c r="AQ31">
        <v>14.93</v>
      </c>
      <c r="AR31">
        <v>29.81</v>
      </c>
      <c r="AS31">
        <v>4.57</v>
      </c>
      <c r="AT31">
        <v>14.29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2675.1600000000003</v>
      </c>
    </row>
    <row r="32" spans="1:117">
      <c r="A32" t="s">
        <v>74</v>
      </c>
      <c r="B32">
        <v>0</v>
      </c>
      <c r="C32">
        <v>0</v>
      </c>
      <c r="D32">
        <v>41.68</v>
      </c>
      <c r="E32">
        <v>0</v>
      </c>
      <c r="F32">
        <v>0</v>
      </c>
      <c r="G32">
        <v>69.5</v>
      </c>
      <c r="H32">
        <v>0</v>
      </c>
      <c r="I32">
        <v>21.92</v>
      </c>
      <c r="J32">
        <v>66.849999999999994</v>
      </c>
      <c r="K32">
        <v>341.57</v>
      </c>
      <c r="L32">
        <v>472.31</v>
      </c>
      <c r="M32">
        <v>92</v>
      </c>
      <c r="N32">
        <v>118.76</v>
      </c>
      <c r="O32">
        <v>124.32</v>
      </c>
      <c r="P32">
        <v>139.68</v>
      </c>
      <c r="Q32">
        <v>20.84</v>
      </c>
      <c r="R32">
        <v>42.4</v>
      </c>
      <c r="S32">
        <v>0</v>
      </c>
      <c r="T32">
        <v>0</v>
      </c>
      <c r="U32">
        <v>393.75</v>
      </c>
      <c r="V32">
        <v>20.8</v>
      </c>
      <c r="W32">
        <v>45.53</v>
      </c>
      <c r="X32">
        <v>148.30000000000001</v>
      </c>
      <c r="Y32">
        <v>0</v>
      </c>
      <c r="Z32">
        <v>6.52</v>
      </c>
      <c r="AA32">
        <v>0</v>
      </c>
      <c r="AB32">
        <v>39.51</v>
      </c>
      <c r="AC32">
        <v>29.03</v>
      </c>
      <c r="AD32">
        <v>18.23</v>
      </c>
      <c r="AE32">
        <v>49.43</v>
      </c>
      <c r="AF32">
        <v>8.8699999999999992</v>
      </c>
      <c r="AG32">
        <v>41.65</v>
      </c>
      <c r="AH32">
        <v>88.73</v>
      </c>
      <c r="AI32">
        <v>6.36</v>
      </c>
      <c r="AJ32">
        <v>0</v>
      </c>
      <c r="AK32">
        <v>51.78</v>
      </c>
      <c r="AL32">
        <v>25.57</v>
      </c>
      <c r="AM32">
        <v>0</v>
      </c>
      <c r="AN32">
        <v>0</v>
      </c>
      <c r="AO32">
        <v>0</v>
      </c>
      <c r="AP32">
        <v>9.61</v>
      </c>
      <c r="AQ32">
        <v>0</v>
      </c>
      <c r="AR32">
        <v>5.52</v>
      </c>
      <c r="AS32">
        <v>4.57</v>
      </c>
      <c r="AT32">
        <v>14.29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2559.880000000001</v>
      </c>
    </row>
    <row r="33" spans="1:117">
      <c r="A33" t="s">
        <v>75</v>
      </c>
      <c r="B33">
        <v>0</v>
      </c>
      <c r="C33">
        <v>0</v>
      </c>
      <c r="D33">
        <v>41.68</v>
      </c>
      <c r="E33">
        <v>0</v>
      </c>
      <c r="F33">
        <v>0</v>
      </c>
      <c r="G33">
        <v>69.5</v>
      </c>
      <c r="H33">
        <v>0</v>
      </c>
      <c r="I33">
        <v>21.92</v>
      </c>
      <c r="J33">
        <v>66.849999999999994</v>
      </c>
      <c r="K33">
        <v>341.57</v>
      </c>
      <c r="L33">
        <v>472.31</v>
      </c>
      <c r="M33">
        <v>92</v>
      </c>
      <c r="N33">
        <v>118.76</v>
      </c>
      <c r="O33">
        <v>124.32</v>
      </c>
      <c r="P33">
        <v>139.68</v>
      </c>
      <c r="Q33">
        <v>20.84</v>
      </c>
      <c r="R33">
        <v>42.4</v>
      </c>
      <c r="S33">
        <v>0</v>
      </c>
      <c r="T33">
        <v>0</v>
      </c>
      <c r="U33">
        <v>393.75</v>
      </c>
      <c r="V33">
        <v>20.8</v>
      </c>
      <c r="W33">
        <v>45.53</v>
      </c>
      <c r="X33">
        <v>148.30000000000001</v>
      </c>
      <c r="Y33">
        <v>0</v>
      </c>
      <c r="Z33">
        <v>6.52</v>
      </c>
      <c r="AA33">
        <v>0</v>
      </c>
      <c r="AB33">
        <v>39.51</v>
      </c>
      <c r="AC33">
        <v>19.36</v>
      </c>
      <c r="AD33">
        <v>9.11</v>
      </c>
      <c r="AE33">
        <v>49.43</v>
      </c>
      <c r="AF33">
        <v>8.8699999999999992</v>
      </c>
      <c r="AG33">
        <v>41.65</v>
      </c>
      <c r="AH33">
        <v>88.73</v>
      </c>
      <c r="AI33">
        <v>2.5499999999999998</v>
      </c>
      <c r="AJ33">
        <v>0</v>
      </c>
      <c r="AK33">
        <v>51.78</v>
      </c>
      <c r="AL33">
        <v>25.57</v>
      </c>
      <c r="AM33">
        <v>0</v>
      </c>
      <c r="AN33">
        <v>0</v>
      </c>
      <c r="AO33">
        <v>0</v>
      </c>
      <c r="AP33">
        <v>9.61</v>
      </c>
      <c r="AQ33">
        <v>0</v>
      </c>
      <c r="AR33">
        <v>4.41</v>
      </c>
      <c r="AS33">
        <v>4.57</v>
      </c>
      <c r="AT33">
        <v>14.29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2536.170000000001</v>
      </c>
    </row>
    <row r="34" spans="1:117">
      <c r="A34" t="s">
        <v>76</v>
      </c>
      <c r="B34">
        <v>0</v>
      </c>
      <c r="C34">
        <v>0</v>
      </c>
      <c r="D34">
        <v>41.68</v>
      </c>
      <c r="E34">
        <v>0</v>
      </c>
      <c r="F34">
        <v>0</v>
      </c>
      <c r="G34">
        <v>69.5</v>
      </c>
      <c r="H34">
        <v>0</v>
      </c>
      <c r="I34">
        <v>21.92</v>
      </c>
      <c r="J34">
        <v>66.849999999999994</v>
      </c>
      <c r="K34">
        <v>341.57</v>
      </c>
      <c r="L34">
        <v>472.31</v>
      </c>
      <c r="M34">
        <v>92</v>
      </c>
      <c r="N34">
        <v>118.76</v>
      </c>
      <c r="O34">
        <v>124.32</v>
      </c>
      <c r="P34">
        <v>139.68</v>
      </c>
      <c r="Q34">
        <v>20.84</v>
      </c>
      <c r="R34">
        <v>42.4</v>
      </c>
      <c r="S34">
        <v>0</v>
      </c>
      <c r="T34">
        <v>0</v>
      </c>
      <c r="U34">
        <v>393.75</v>
      </c>
      <c r="V34">
        <v>20.8</v>
      </c>
      <c r="W34">
        <v>45.53</v>
      </c>
      <c r="X34">
        <v>148.30000000000001</v>
      </c>
      <c r="Y34">
        <v>0</v>
      </c>
      <c r="Z34">
        <v>6.52</v>
      </c>
      <c r="AA34">
        <v>0</v>
      </c>
      <c r="AB34">
        <v>26.34</v>
      </c>
      <c r="AC34">
        <v>19.36</v>
      </c>
      <c r="AD34">
        <v>9.11</v>
      </c>
      <c r="AE34">
        <v>49.43</v>
      </c>
      <c r="AF34">
        <v>8.8699999999999992</v>
      </c>
      <c r="AG34">
        <v>41.65</v>
      </c>
      <c r="AH34">
        <v>70.17</v>
      </c>
      <c r="AI34">
        <v>0</v>
      </c>
      <c r="AJ34">
        <v>0</v>
      </c>
      <c r="AK34">
        <v>51.78</v>
      </c>
      <c r="AL34">
        <v>25.57</v>
      </c>
      <c r="AM34">
        <v>0</v>
      </c>
      <c r="AN34">
        <v>0</v>
      </c>
      <c r="AO34">
        <v>0</v>
      </c>
      <c r="AP34">
        <v>9.61</v>
      </c>
      <c r="AQ34">
        <v>0</v>
      </c>
      <c r="AR34">
        <v>4.41</v>
      </c>
      <c r="AS34">
        <v>4.57</v>
      </c>
      <c r="AT34">
        <v>14.29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2501.8900000000008</v>
      </c>
    </row>
    <row r="35" spans="1:117">
      <c r="A35" t="s">
        <v>77</v>
      </c>
      <c r="B35">
        <v>0</v>
      </c>
      <c r="C35">
        <v>0</v>
      </c>
      <c r="D35">
        <v>41.68</v>
      </c>
      <c r="E35">
        <v>0</v>
      </c>
      <c r="F35">
        <v>0</v>
      </c>
      <c r="G35">
        <v>69.290000000000006</v>
      </c>
      <c r="H35">
        <v>0</v>
      </c>
      <c r="I35">
        <v>21.92</v>
      </c>
      <c r="J35">
        <v>66.849999999999994</v>
      </c>
      <c r="K35">
        <v>341.57</v>
      </c>
      <c r="L35">
        <v>472.31</v>
      </c>
      <c r="M35">
        <v>92</v>
      </c>
      <c r="N35">
        <v>118.76</v>
      </c>
      <c r="O35">
        <v>124.32</v>
      </c>
      <c r="P35">
        <v>139.68</v>
      </c>
      <c r="Q35">
        <v>20.84</v>
      </c>
      <c r="R35">
        <v>42.4</v>
      </c>
      <c r="S35">
        <v>0</v>
      </c>
      <c r="T35">
        <v>0</v>
      </c>
      <c r="U35">
        <v>402.19</v>
      </c>
      <c r="V35">
        <v>20.8</v>
      </c>
      <c r="W35">
        <v>45.53</v>
      </c>
      <c r="X35">
        <v>148.30000000000001</v>
      </c>
      <c r="Y35">
        <v>0</v>
      </c>
      <c r="Z35">
        <v>6.52</v>
      </c>
      <c r="AA35">
        <v>0</v>
      </c>
      <c r="AB35">
        <v>26.34</v>
      </c>
      <c r="AC35">
        <v>9.68</v>
      </c>
      <c r="AD35">
        <v>9.11</v>
      </c>
      <c r="AE35">
        <v>49.43</v>
      </c>
      <c r="AF35">
        <v>8.8699999999999992</v>
      </c>
      <c r="AG35">
        <v>41.65</v>
      </c>
      <c r="AH35">
        <v>70.17</v>
      </c>
      <c r="AI35">
        <v>0</v>
      </c>
      <c r="AJ35">
        <v>0</v>
      </c>
      <c r="AK35">
        <v>51.78</v>
      </c>
      <c r="AL35">
        <v>25.57</v>
      </c>
      <c r="AM35">
        <v>0</v>
      </c>
      <c r="AN35">
        <v>0</v>
      </c>
      <c r="AO35">
        <v>0</v>
      </c>
      <c r="AP35">
        <v>9.61</v>
      </c>
      <c r="AQ35">
        <v>0</v>
      </c>
      <c r="AR35">
        <v>3.86</v>
      </c>
      <c r="AS35">
        <v>4.57</v>
      </c>
      <c r="AT35">
        <v>14.29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2499.8900000000008</v>
      </c>
    </row>
    <row r="36" spans="1:117">
      <c r="A36" t="s">
        <v>78</v>
      </c>
      <c r="B36">
        <v>0</v>
      </c>
      <c r="C36">
        <v>0</v>
      </c>
      <c r="D36">
        <v>41.68</v>
      </c>
      <c r="E36">
        <v>0</v>
      </c>
      <c r="F36">
        <v>0</v>
      </c>
      <c r="G36">
        <v>69.290000000000006</v>
      </c>
      <c r="H36">
        <v>0</v>
      </c>
      <c r="I36">
        <v>21.92</v>
      </c>
      <c r="J36">
        <v>66.849999999999994</v>
      </c>
      <c r="K36">
        <v>341.57</v>
      </c>
      <c r="L36">
        <v>472.31</v>
      </c>
      <c r="M36">
        <v>92</v>
      </c>
      <c r="N36">
        <v>118.76</v>
      </c>
      <c r="O36">
        <v>124.32</v>
      </c>
      <c r="P36">
        <v>139.68</v>
      </c>
      <c r="Q36">
        <v>20.84</v>
      </c>
      <c r="R36">
        <v>42.4</v>
      </c>
      <c r="S36">
        <v>0</v>
      </c>
      <c r="T36">
        <v>0</v>
      </c>
      <c r="U36">
        <v>410.62</v>
      </c>
      <c r="V36">
        <v>20.8</v>
      </c>
      <c r="W36">
        <v>45.53</v>
      </c>
      <c r="X36">
        <v>148.30000000000001</v>
      </c>
      <c r="Y36">
        <v>0</v>
      </c>
      <c r="Z36">
        <v>6.52</v>
      </c>
      <c r="AA36">
        <v>0</v>
      </c>
      <c r="AB36">
        <v>13.06</v>
      </c>
      <c r="AC36">
        <v>9.68</v>
      </c>
      <c r="AD36">
        <v>9.11</v>
      </c>
      <c r="AE36">
        <v>49.43</v>
      </c>
      <c r="AF36">
        <v>8.8699999999999992</v>
      </c>
      <c r="AG36">
        <v>41.65</v>
      </c>
      <c r="AH36">
        <v>46.78</v>
      </c>
      <c r="AI36">
        <v>0</v>
      </c>
      <c r="AJ36">
        <v>0</v>
      </c>
      <c r="AK36">
        <v>51.78</v>
      </c>
      <c r="AL36">
        <v>25.57</v>
      </c>
      <c r="AM36">
        <v>0</v>
      </c>
      <c r="AN36">
        <v>0</v>
      </c>
      <c r="AO36">
        <v>0</v>
      </c>
      <c r="AP36">
        <v>9.61</v>
      </c>
      <c r="AQ36">
        <v>0</v>
      </c>
      <c r="AR36">
        <v>3.86</v>
      </c>
      <c r="AS36">
        <v>4.57</v>
      </c>
      <c r="AT36">
        <v>14.29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2471.6500000000005</v>
      </c>
    </row>
    <row r="37" spans="1:117">
      <c r="A37" t="s">
        <v>79</v>
      </c>
      <c r="B37">
        <v>0</v>
      </c>
      <c r="C37">
        <v>0</v>
      </c>
      <c r="D37">
        <v>41.68</v>
      </c>
      <c r="E37">
        <v>0</v>
      </c>
      <c r="F37">
        <v>0</v>
      </c>
      <c r="G37">
        <v>69.290000000000006</v>
      </c>
      <c r="H37">
        <v>0</v>
      </c>
      <c r="I37">
        <v>21.92</v>
      </c>
      <c r="J37">
        <v>66.849999999999994</v>
      </c>
      <c r="K37">
        <v>341.57</v>
      </c>
      <c r="L37">
        <v>472.31</v>
      </c>
      <c r="M37">
        <v>92</v>
      </c>
      <c r="N37">
        <v>118.76</v>
      </c>
      <c r="O37">
        <v>124.32</v>
      </c>
      <c r="P37">
        <v>139.68</v>
      </c>
      <c r="Q37">
        <v>20.84</v>
      </c>
      <c r="R37">
        <v>42.4</v>
      </c>
      <c r="S37">
        <v>0</v>
      </c>
      <c r="T37">
        <v>0</v>
      </c>
      <c r="U37">
        <v>410.62</v>
      </c>
      <c r="V37">
        <v>20.8</v>
      </c>
      <c r="W37">
        <v>45.53</v>
      </c>
      <c r="X37">
        <v>148.30000000000001</v>
      </c>
      <c r="Y37">
        <v>0</v>
      </c>
      <c r="Z37">
        <v>6.52</v>
      </c>
      <c r="AA37">
        <v>0</v>
      </c>
      <c r="AB37">
        <v>13.06</v>
      </c>
      <c r="AC37">
        <v>9.68</v>
      </c>
      <c r="AD37">
        <v>9.11</v>
      </c>
      <c r="AE37">
        <v>49.43</v>
      </c>
      <c r="AF37">
        <v>8.8699999999999992</v>
      </c>
      <c r="AG37">
        <v>41.65</v>
      </c>
      <c r="AH37">
        <v>46.78</v>
      </c>
      <c r="AI37">
        <v>0</v>
      </c>
      <c r="AJ37">
        <v>0</v>
      </c>
      <c r="AK37">
        <v>51.78</v>
      </c>
      <c r="AL37">
        <v>25.57</v>
      </c>
      <c r="AM37">
        <v>0</v>
      </c>
      <c r="AN37">
        <v>0</v>
      </c>
      <c r="AO37">
        <v>0</v>
      </c>
      <c r="AP37">
        <v>9.61</v>
      </c>
      <c r="AQ37">
        <v>0</v>
      </c>
      <c r="AR37">
        <v>3.86</v>
      </c>
      <c r="AS37">
        <v>4.57</v>
      </c>
      <c r="AT37">
        <v>14.29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2471.6500000000005</v>
      </c>
    </row>
    <row r="38" spans="1:117">
      <c r="A38" t="s">
        <v>80</v>
      </c>
      <c r="B38">
        <v>0</v>
      </c>
      <c r="C38">
        <v>0</v>
      </c>
      <c r="D38">
        <v>41.68</v>
      </c>
      <c r="E38">
        <v>0</v>
      </c>
      <c r="F38">
        <v>0</v>
      </c>
      <c r="G38">
        <v>69.290000000000006</v>
      </c>
      <c r="H38">
        <v>0</v>
      </c>
      <c r="I38">
        <v>21.92</v>
      </c>
      <c r="J38">
        <v>66.849999999999994</v>
      </c>
      <c r="K38">
        <v>341.57</v>
      </c>
      <c r="L38">
        <v>472.31</v>
      </c>
      <c r="M38">
        <v>92</v>
      </c>
      <c r="N38">
        <v>118.76</v>
      </c>
      <c r="O38">
        <v>124.32</v>
      </c>
      <c r="P38">
        <v>139.68</v>
      </c>
      <c r="Q38">
        <v>20.84</v>
      </c>
      <c r="R38">
        <v>42.4</v>
      </c>
      <c r="S38">
        <v>0</v>
      </c>
      <c r="T38">
        <v>0</v>
      </c>
      <c r="U38">
        <v>410.62</v>
      </c>
      <c r="V38">
        <v>20.8</v>
      </c>
      <c r="W38">
        <v>45.53</v>
      </c>
      <c r="X38">
        <v>148.30000000000001</v>
      </c>
      <c r="Y38">
        <v>0</v>
      </c>
      <c r="Z38">
        <v>6.52</v>
      </c>
      <c r="AA38">
        <v>0</v>
      </c>
      <c r="AB38">
        <v>13.06</v>
      </c>
      <c r="AC38">
        <v>9.68</v>
      </c>
      <c r="AD38">
        <v>9.11</v>
      </c>
      <c r="AE38">
        <v>49.43</v>
      </c>
      <c r="AF38">
        <v>8.8699999999999992</v>
      </c>
      <c r="AG38">
        <v>41.65</v>
      </c>
      <c r="AH38">
        <v>23.39</v>
      </c>
      <c r="AI38">
        <v>0</v>
      </c>
      <c r="AJ38">
        <v>0</v>
      </c>
      <c r="AK38">
        <v>51.78</v>
      </c>
      <c r="AL38">
        <v>25.57</v>
      </c>
      <c r="AM38">
        <v>0</v>
      </c>
      <c r="AN38">
        <v>0</v>
      </c>
      <c r="AO38">
        <v>0</v>
      </c>
      <c r="AP38">
        <v>9.61</v>
      </c>
      <c r="AQ38">
        <v>0</v>
      </c>
      <c r="AR38">
        <v>3.86</v>
      </c>
      <c r="AS38">
        <v>4.57</v>
      </c>
      <c r="AT38">
        <v>14.29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2448.2600000000002</v>
      </c>
    </row>
    <row r="39" spans="1:117">
      <c r="A39" t="s">
        <v>81</v>
      </c>
      <c r="B39">
        <v>0</v>
      </c>
      <c r="C39">
        <v>0</v>
      </c>
      <c r="D39">
        <v>41.68</v>
      </c>
      <c r="E39">
        <v>0</v>
      </c>
      <c r="F39">
        <v>0</v>
      </c>
      <c r="G39">
        <v>69.290000000000006</v>
      </c>
      <c r="H39">
        <v>0</v>
      </c>
      <c r="I39">
        <v>21.92</v>
      </c>
      <c r="J39">
        <v>66.849999999999994</v>
      </c>
      <c r="K39">
        <v>341.57</v>
      </c>
      <c r="L39">
        <v>472.31</v>
      </c>
      <c r="M39">
        <v>92</v>
      </c>
      <c r="N39">
        <v>118.76</v>
      </c>
      <c r="O39">
        <v>124.32</v>
      </c>
      <c r="P39">
        <v>139.68</v>
      </c>
      <c r="Q39">
        <v>20.84</v>
      </c>
      <c r="R39">
        <v>42.4</v>
      </c>
      <c r="S39">
        <v>0</v>
      </c>
      <c r="T39">
        <v>0</v>
      </c>
      <c r="U39">
        <v>410.62</v>
      </c>
      <c r="V39">
        <v>20.8</v>
      </c>
      <c r="W39">
        <v>45.53</v>
      </c>
      <c r="X39">
        <v>148.30000000000001</v>
      </c>
      <c r="Y39">
        <v>0</v>
      </c>
      <c r="Z39">
        <v>6.52</v>
      </c>
      <c r="AA39">
        <v>0</v>
      </c>
      <c r="AB39">
        <v>13.06</v>
      </c>
      <c r="AC39">
        <v>9.68</v>
      </c>
      <c r="AD39">
        <v>9.11</v>
      </c>
      <c r="AE39">
        <v>49.43</v>
      </c>
      <c r="AF39">
        <v>8.8699999999999992</v>
      </c>
      <c r="AG39">
        <v>41.65</v>
      </c>
      <c r="AH39">
        <v>23.39</v>
      </c>
      <c r="AI39">
        <v>0</v>
      </c>
      <c r="AJ39">
        <v>0</v>
      </c>
      <c r="AK39">
        <v>51.78</v>
      </c>
      <c r="AL39">
        <v>25.57</v>
      </c>
      <c r="AM39">
        <v>0</v>
      </c>
      <c r="AN39">
        <v>0</v>
      </c>
      <c r="AO39">
        <v>0.34</v>
      </c>
      <c r="AP39">
        <v>10.25</v>
      </c>
      <c r="AQ39">
        <v>0</v>
      </c>
      <c r="AR39">
        <v>3.86</v>
      </c>
      <c r="AS39">
        <v>4.57</v>
      </c>
      <c r="AT39">
        <v>14.29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2449.2400000000002</v>
      </c>
    </row>
    <row r="40" spans="1:117">
      <c r="A40" t="s">
        <v>82</v>
      </c>
      <c r="B40">
        <v>0</v>
      </c>
      <c r="C40">
        <v>0</v>
      </c>
      <c r="D40">
        <v>41.68</v>
      </c>
      <c r="E40">
        <v>0</v>
      </c>
      <c r="F40">
        <v>0</v>
      </c>
      <c r="G40">
        <v>69.290000000000006</v>
      </c>
      <c r="H40">
        <v>0</v>
      </c>
      <c r="I40">
        <v>21.92</v>
      </c>
      <c r="J40">
        <v>66.849999999999994</v>
      </c>
      <c r="K40">
        <v>341.57</v>
      </c>
      <c r="L40">
        <v>472.31</v>
      </c>
      <c r="M40">
        <v>92</v>
      </c>
      <c r="N40">
        <v>118.76</v>
      </c>
      <c r="O40">
        <v>124.32</v>
      </c>
      <c r="P40">
        <v>139.68</v>
      </c>
      <c r="Q40">
        <v>20.84</v>
      </c>
      <c r="R40">
        <v>42.4</v>
      </c>
      <c r="S40">
        <v>0</v>
      </c>
      <c r="T40">
        <v>0</v>
      </c>
      <c r="U40">
        <v>410.62</v>
      </c>
      <c r="V40">
        <v>20.8</v>
      </c>
      <c r="W40">
        <v>45.53</v>
      </c>
      <c r="X40">
        <v>148.30000000000001</v>
      </c>
      <c r="Y40">
        <v>0</v>
      </c>
      <c r="Z40">
        <v>6.52</v>
      </c>
      <c r="AA40">
        <v>0</v>
      </c>
      <c r="AB40">
        <v>13.06</v>
      </c>
      <c r="AC40">
        <v>9.68</v>
      </c>
      <c r="AD40">
        <v>9.11</v>
      </c>
      <c r="AE40">
        <v>49.43</v>
      </c>
      <c r="AF40">
        <v>8.8699999999999992</v>
      </c>
      <c r="AG40">
        <v>41.65</v>
      </c>
      <c r="AH40">
        <v>23.39</v>
      </c>
      <c r="AI40">
        <v>0</v>
      </c>
      <c r="AJ40">
        <v>0</v>
      </c>
      <c r="AK40">
        <v>51.78</v>
      </c>
      <c r="AL40">
        <v>25.57</v>
      </c>
      <c r="AM40">
        <v>0</v>
      </c>
      <c r="AN40">
        <v>0</v>
      </c>
      <c r="AO40">
        <v>0.34</v>
      </c>
      <c r="AP40">
        <v>10.25</v>
      </c>
      <c r="AQ40">
        <v>0</v>
      </c>
      <c r="AR40">
        <v>3.86</v>
      </c>
      <c r="AS40">
        <v>4.57</v>
      </c>
      <c r="AT40">
        <v>14.29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2449.2400000000002</v>
      </c>
    </row>
    <row r="41" spans="1:117">
      <c r="A41" t="s">
        <v>83</v>
      </c>
      <c r="B41">
        <v>0</v>
      </c>
      <c r="C41">
        <v>0</v>
      </c>
      <c r="D41">
        <v>41.68</v>
      </c>
      <c r="E41">
        <v>0</v>
      </c>
      <c r="F41">
        <v>0</v>
      </c>
      <c r="G41">
        <v>69.290000000000006</v>
      </c>
      <c r="H41">
        <v>0</v>
      </c>
      <c r="I41">
        <v>21.92</v>
      </c>
      <c r="J41">
        <v>66.849999999999994</v>
      </c>
      <c r="K41">
        <v>341.57</v>
      </c>
      <c r="L41">
        <v>472.31</v>
      </c>
      <c r="M41">
        <v>92</v>
      </c>
      <c r="N41">
        <v>118.76</v>
      </c>
      <c r="O41">
        <v>124.32</v>
      </c>
      <c r="P41">
        <v>139.68</v>
      </c>
      <c r="Q41">
        <v>20.84</v>
      </c>
      <c r="R41">
        <v>42.4</v>
      </c>
      <c r="S41">
        <v>0</v>
      </c>
      <c r="T41">
        <v>0</v>
      </c>
      <c r="U41">
        <v>410.62</v>
      </c>
      <c r="V41">
        <v>20.8</v>
      </c>
      <c r="W41">
        <v>45.53</v>
      </c>
      <c r="X41">
        <v>148.30000000000001</v>
      </c>
      <c r="Y41">
        <v>0</v>
      </c>
      <c r="Z41">
        <v>6.52</v>
      </c>
      <c r="AA41">
        <v>0</v>
      </c>
      <c r="AB41">
        <v>13.06</v>
      </c>
      <c r="AC41">
        <v>9.68</v>
      </c>
      <c r="AD41">
        <v>9.11</v>
      </c>
      <c r="AE41">
        <v>49.43</v>
      </c>
      <c r="AF41">
        <v>8.8699999999999992</v>
      </c>
      <c r="AG41">
        <v>41.65</v>
      </c>
      <c r="AH41">
        <v>23.39</v>
      </c>
      <c r="AI41">
        <v>0</v>
      </c>
      <c r="AJ41">
        <v>0</v>
      </c>
      <c r="AK41">
        <v>51.78</v>
      </c>
      <c r="AL41">
        <v>25.57</v>
      </c>
      <c r="AM41">
        <v>0</v>
      </c>
      <c r="AN41">
        <v>0</v>
      </c>
      <c r="AO41">
        <v>0.34</v>
      </c>
      <c r="AP41">
        <v>10.25</v>
      </c>
      <c r="AQ41">
        <v>0</v>
      </c>
      <c r="AR41">
        <v>3.86</v>
      </c>
      <c r="AS41">
        <v>4.57</v>
      </c>
      <c r="AT41">
        <v>14.29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2449.2400000000002</v>
      </c>
    </row>
    <row r="42" spans="1:117">
      <c r="A42" t="s">
        <v>84</v>
      </c>
      <c r="B42">
        <v>0</v>
      </c>
      <c r="C42">
        <v>0</v>
      </c>
      <c r="D42">
        <v>41.68</v>
      </c>
      <c r="E42">
        <v>0</v>
      </c>
      <c r="F42">
        <v>0</v>
      </c>
      <c r="G42">
        <v>69.290000000000006</v>
      </c>
      <c r="H42">
        <v>0</v>
      </c>
      <c r="I42">
        <v>21.92</v>
      </c>
      <c r="J42">
        <v>66.849999999999994</v>
      </c>
      <c r="K42">
        <v>341.57</v>
      </c>
      <c r="L42">
        <v>472.31</v>
      </c>
      <c r="M42">
        <v>92</v>
      </c>
      <c r="N42">
        <v>118.76</v>
      </c>
      <c r="O42">
        <v>124.32</v>
      </c>
      <c r="P42">
        <v>139.68</v>
      </c>
      <c r="Q42">
        <v>20.84</v>
      </c>
      <c r="R42">
        <v>42.4</v>
      </c>
      <c r="S42">
        <v>0</v>
      </c>
      <c r="T42">
        <v>0</v>
      </c>
      <c r="U42">
        <v>410.62</v>
      </c>
      <c r="V42">
        <v>20.8</v>
      </c>
      <c r="W42">
        <v>45.53</v>
      </c>
      <c r="X42">
        <v>148.30000000000001</v>
      </c>
      <c r="Y42">
        <v>0</v>
      </c>
      <c r="Z42">
        <v>6.52</v>
      </c>
      <c r="AA42">
        <v>0</v>
      </c>
      <c r="AB42">
        <v>13.06</v>
      </c>
      <c r="AC42">
        <v>9.68</v>
      </c>
      <c r="AD42">
        <v>9.11</v>
      </c>
      <c r="AE42">
        <v>49.43</v>
      </c>
      <c r="AF42">
        <v>8.8699999999999992</v>
      </c>
      <c r="AG42">
        <v>41.65</v>
      </c>
      <c r="AH42">
        <v>23.39</v>
      </c>
      <c r="AI42">
        <v>0</v>
      </c>
      <c r="AJ42">
        <v>0</v>
      </c>
      <c r="AK42">
        <v>51.78</v>
      </c>
      <c r="AL42">
        <v>25.57</v>
      </c>
      <c r="AM42">
        <v>0</v>
      </c>
      <c r="AN42">
        <v>0</v>
      </c>
      <c r="AO42">
        <v>0.34</v>
      </c>
      <c r="AP42">
        <v>10.25</v>
      </c>
      <c r="AQ42">
        <v>0</v>
      </c>
      <c r="AR42">
        <v>3.86</v>
      </c>
      <c r="AS42">
        <v>4.57</v>
      </c>
      <c r="AT42">
        <v>14.29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2449.2400000000002</v>
      </c>
    </row>
    <row r="43" spans="1:117">
      <c r="A43" t="s">
        <v>85</v>
      </c>
      <c r="B43">
        <v>0</v>
      </c>
      <c r="C43">
        <v>0</v>
      </c>
      <c r="D43">
        <v>41.48</v>
      </c>
      <c r="E43">
        <v>0</v>
      </c>
      <c r="F43">
        <v>0</v>
      </c>
      <c r="G43">
        <v>69.290000000000006</v>
      </c>
      <c r="H43">
        <v>0</v>
      </c>
      <c r="I43">
        <v>21.92</v>
      </c>
      <c r="J43">
        <v>66.849999999999994</v>
      </c>
      <c r="K43">
        <v>341.57</v>
      </c>
      <c r="L43">
        <v>472.31</v>
      </c>
      <c r="M43">
        <v>92</v>
      </c>
      <c r="N43">
        <v>118.76</v>
      </c>
      <c r="O43">
        <v>124.32</v>
      </c>
      <c r="P43">
        <v>139.68</v>
      </c>
      <c r="Q43">
        <v>20.84</v>
      </c>
      <c r="R43">
        <v>42.4</v>
      </c>
      <c r="S43">
        <v>0</v>
      </c>
      <c r="T43">
        <v>0</v>
      </c>
      <c r="U43">
        <v>410.62</v>
      </c>
      <c r="V43">
        <v>20.8</v>
      </c>
      <c r="W43">
        <v>45.53</v>
      </c>
      <c r="X43">
        <v>148.30000000000001</v>
      </c>
      <c r="Y43">
        <v>0</v>
      </c>
      <c r="Z43">
        <v>6.52</v>
      </c>
      <c r="AA43">
        <v>0</v>
      </c>
      <c r="AB43">
        <v>13.06</v>
      </c>
      <c r="AC43">
        <v>9.68</v>
      </c>
      <c r="AD43">
        <v>9.11</v>
      </c>
      <c r="AE43">
        <v>32.96</v>
      </c>
      <c r="AF43">
        <v>8.8699999999999992</v>
      </c>
      <c r="AG43">
        <v>41.65</v>
      </c>
      <c r="AH43">
        <v>23.39</v>
      </c>
      <c r="AI43">
        <v>0</v>
      </c>
      <c r="AJ43">
        <v>0</v>
      </c>
      <c r="AK43">
        <v>51.78</v>
      </c>
      <c r="AL43">
        <v>25.57</v>
      </c>
      <c r="AM43">
        <v>0</v>
      </c>
      <c r="AN43">
        <v>0</v>
      </c>
      <c r="AO43">
        <v>0.73</v>
      </c>
      <c r="AP43">
        <v>10.25</v>
      </c>
      <c r="AQ43">
        <v>0</v>
      </c>
      <c r="AR43">
        <v>29.81</v>
      </c>
      <c r="AS43">
        <v>4.57</v>
      </c>
      <c r="AT43">
        <v>14.29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2458.9100000000003</v>
      </c>
    </row>
    <row r="44" spans="1:117">
      <c r="A44" t="s">
        <v>86</v>
      </c>
      <c r="B44">
        <v>0</v>
      </c>
      <c r="C44">
        <v>0</v>
      </c>
      <c r="D44">
        <v>41.48</v>
      </c>
      <c r="E44">
        <v>0</v>
      </c>
      <c r="F44">
        <v>0</v>
      </c>
      <c r="G44">
        <v>69.290000000000006</v>
      </c>
      <c r="H44">
        <v>0</v>
      </c>
      <c r="I44">
        <v>21.92</v>
      </c>
      <c r="J44">
        <v>66.849999999999994</v>
      </c>
      <c r="K44">
        <v>341.57</v>
      </c>
      <c r="L44">
        <v>472.31</v>
      </c>
      <c r="M44">
        <v>92</v>
      </c>
      <c r="N44">
        <v>118.76</v>
      </c>
      <c r="O44">
        <v>124.32</v>
      </c>
      <c r="P44">
        <v>139.68</v>
      </c>
      <c r="Q44">
        <v>20.84</v>
      </c>
      <c r="R44">
        <v>42.4</v>
      </c>
      <c r="S44">
        <v>0</v>
      </c>
      <c r="T44">
        <v>0</v>
      </c>
      <c r="U44">
        <v>410.62</v>
      </c>
      <c r="V44">
        <v>20.8</v>
      </c>
      <c r="W44">
        <v>45.53</v>
      </c>
      <c r="X44">
        <v>148.30000000000001</v>
      </c>
      <c r="Y44">
        <v>0</v>
      </c>
      <c r="Z44">
        <v>6.52</v>
      </c>
      <c r="AA44">
        <v>0</v>
      </c>
      <c r="AB44">
        <v>13.06</v>
      </c>
      <c r="AC44">
        <v>9.68</v>
      </c>
      <c r="AD44">
        <v>9.11</v>
      </c>
      <c r="AE44">
        <v>32.96</v>
      </c>
      <c r="AF44">
        <v>8.8699999999999992</v>
      </c>
      <c r="AG44">
        <v>41.65</v>
      </c>
      <c r="AH44">
        <v>23.39</v>
      </c>
      <c r="AI44">
        <v>0</v>
      </c>
      <c r="AJ44">
        <v>0</v>
      </c>
      <c r="AK44">
        <v>51.78</v>
      </c>
      <c r="AL44">
        <v>25.57</v>
      </c>
      <c r="AM44">
        <v>0</v>
      </c>
      <c r="AN44">
        <v>0</v>
      </c>
      <c r="AO44">
        <v>0.73</v>
      </c>
      <c r="AP44">
        <v>10.25</v>
      </c>
      <c r="AQ44">
        <v>0</v>
      </c>
      <c r="AR44">
        <v>29.81</v>
      </c>
      <c r="AS44">
        <v>4.57</v>
      </c>
      <c r="AT44">
        <v>14.29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2458.9100000000003</v>
      </c>
    </row>
    <row r="45" spans="1:117">
      <c r="A45" t="s">
        <v>87</v>
      </c>
      <c r="B45">
        <v>0</v>
      </c>
      <c r="C45">
        <v>0</v>
      </c>
      <c r="D45">
        <v>41.48</v>
      </c>
      <c r="E45">
        <v>0</v>
      </c>
      <c r="F45">
        <v>0</v>
      </c>
      <c r="G45">
        <v>69.290000000000006</v>
      </c>
      <c r="H45">
        <v>0</v>
      </c>
      <c r="I45">
        <v>21.92</v>
      </c>
      <c r="J45">
        <v>66.849999999999994</v>
      </c>
      <c r="K45">
        <v>341.57</v>
      </c>
      <c r="L45">
        <v>472.31</v>
      </c>
      <c r="M45">
        <v>92</v>
      </c>
      <c r="N45">
        <v>118.76</v>
      </c>
      <c r="O45">
        <v>124.32</v>
      </c>
      <c r="P45">
        <v>139.68</v>
      </c>
      <c r="Q45">
        <v>20.84</v>
      </c>
      <c r="R45">
        <v>42.4</v>
      </c>
      <c r="S45">
        <v>0</v>
      </c>
      <c r="T45">
        <v>0</v>
      </c>
      <c r="U45">
        <v>410.62</v>
      </c>
      <c r="V45">
        <v>20.8</v>
      </c>
      <c r="W45">
        <v>45.53</v>
      </c>
      <c r="X45">
        <v>148.30000000000001</v>
      </c>
      <c r="Y45">
        <v>0</v>
      </c>
      <c r="Z45">
        <v>0</v>
      </c>
      <c r="AA45">
        <v>0</v>
      </c>
      <c r="AB45">
        <v>13.06</v>
      </c>
      <c r="AC45">
        <v>9.68</v>
      </c>
      <c r="AD45">
        <v>9.11</v>
      </c>
      <c r="AE45">
        <v>32.96</v>
      </c>
      <c r="AF45">
        <v>8.8699999999999992</v>
      </c>
      <c r="AG45">
        <v>41.65</v>
      </c>
      <c r="AH45">
        <v>23.39</v>
      </c>
      <c r="AI45">
        <v>0</v>
      </c>
      <c r="AJ45">
        <v>0</v>
      </c>
      <c r="AK45">
        <v>51.78</v>
      </c>
      <c r="AL45">
        <v>25.57</v>
      </c>
      <c r="AM45">
        <v>0</v>
      </c>
      <c r="AN45">
        <v>0</v>
      </c>
      <c r="AO45">
        <v>0.73</v>
      </c>
      <c r="AP45">
        <v>13.06</v>
      </c>
      <c r="AQ45">
        <v>0</v>
      </c>
      <c r="AR45">
        <v>4.41</v>
      </c>
      <c r="AS45">
        <v>4.57</v>
      </c>
      <c r="AT45">
        <v>14.29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2429.8000000000002</v>
      </c>
    </row>
    <row r="46" spans="1:117">
      <c r="A46" t="s">
        <v>88</v>
      </c>
      <c r="B46">
        <v>0</v>
      </c>
      <c r="C46">
        <v>0</v>
      </c>
      <c r="D46">
        <v>41.48</v>
      </c>
      <c r="E46">
        <v>0</v>
      </c>
      <c r="F46">
        <v>0</v>
      </c>
      <c r="G46">
        <v>69.290000000000006</v>
      </c>
      <c r="H46">
        <v>0</v>
      </c>
      <c r="I46">
        <v>21.92</v>
      </c>
      <c r="J46">
        <v>66.849999999999994</v>
      </c>
      <c r="K46">
        <v>341.57</v>
      </c>
      <c r="L46">
        <v>472.31</v>
      </c>
      <c r="M46">
        <v>92</v>
      </c>
      <c r="N46">
        <v>118.76</v>
      </c>
      <c r="O46">
        <v>124.32</v>
      </c>
      <c r="P46">
        <v>139.68</v>
      </c>
      <c r="Q46">
        <v>20.84</v>
      </c>
      <c r="R46">
        <v>42.4</v>
      </c>
      <c r="S46">
        <v>0</v>
      </c>
      <c r="T46">
        <v>0</v>
      </c>
      <c r="U46">
        <v>410.62</v>
      </c>
      <c r="V46">
        <v>20.8</v>
      </c>
      <c r="W46">
        <v>45.53</v>
      </c>
      <c r="X46">
        <v>148.30000000000001</v>
      </c>
      <c r="Y46">
        <v>0</v>
      </c>
      <c r="Z46">
        <v>0</v>
      </c>
      <c r="AA46">
        <v>0</v>
      </c>
      <c r="AB46">
        <v>13.06</v>
      </c>
      <c r="AC46">
        <v>0</v>
      </c>
      <c r="AD46">
        <v>9.11</v>
      </c>
      <c r="AE46">
        <v>32.96</v>
      </c>
      <c r="AF46">
        <v>8.8699999999999992</v>
      </c>
      <c r="AG46">
        <v>41.65</v>
      </c>
      <c r="AH46">
        <v>23.39</v>
      </c>
      <c r="AI46">
        <v>0</v>
      </c>
      <c r="AJ46">
        <v>0</v>
      </c>
      <c r="AK46">
        <v>51.78</v>
      </c>
      <c r="AL46">
        <v>25.57</v>
      </c>
      <c r="AM46">
        <v>0</v>
      </c>
      <c r="AN46">
        <v>0</v>
      </c>
      <c r="AO46">
        <v>0.73</v>
      </c>
      <c r="AP46">
        <v>13.06</v>
      </c>
      <c r="AQ46">
        <v>0</v>
      </c>
      <c r="AR46">
        <v>3.86</v>
      </c>
      <c r="AS46">
        <v>4.57</v>
      </c>
      <c r="AT46">
        <v>14.29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2419.5700000000006</v>
      </c>
    </row>
    <row r="47" spans="1:117">
      <c r="A47" t="s">
        <v>89</v>
      </c>
      <c r="B47">
        <v>0</v>
      </c>
      <c r="C47">
        <v>0</v>
      </c>
      <c r="D47">
        <v>41.48</v>
      </c>
      <c r="E47">
        <v>0</v>
      </c>
      <c r="F47">
        <v>0</v>
      </c>
      <c r="G47">
        <v>69.290000000000006</v>
      </c>
      <c r="H47">
        <v>0</v>
      </c>
      <c r="I47">
        <v>21.92</v>
      </c>
      <c r="J47">
        <v>66.849999999999994</v>
      </c>
      <c r="K47">
        <v>341.57</v>
      </c>
      <c r="L47">
        <v>472.31</v>
      </c>
      <c r="M47">
        <v>92</v>
      </c>
      <c r="N47">
        <v>118.76</v>
      </c>
      <c r="O47">
        <v>124.32</v>
      </c>
      <c r="P47">
        <v>139.68</v>
      </c>
      <c r="Q47">
        <v>20.84</v>
      </c>
      <c r="R47">
        <v>42.4</v>
      </c>
      <c r="S47">
        <v>0</v>
      </c>
      <c r="T47">
        <v>0</v>
      </c>
      <c r="U47">
        <v>410.62</v>
      </c>
      <c r="V47">
        <v>20.8</v>
      </c>
      <c r="W47">
        <v>45.53</v>
      </c>
      <c r="X47">
        <v>148.30000000000001</v>
      </c>
      <c r="Y47">
        <v>0</v>
      </c>
      <c r="Z47">
        <v>0</v>
      </c>
      <c r="AA47">
        <v>0</v>
      </c>
      <c r="AB47">
        <v>2.4</v>
      </c>
      <c r="AC47">
        <v>0</v>
      </c>
      <c r="AD47">
        <v>9.11</v>
      </c>
      <c r="AE47">
        <v>32.96</v>
      </c>
      <c r="AF47">
        <v>8.8699999999999992</v>
      </c>
      <c r="AG47">
        <v>41.65</v>
      </c>
      <c r="AH47">
        <v>23.39</v>
      </c>
      <c r="AI47">
        <v>0</v>
      </c>
      <c r="AJ47">
        <v>0</v>
      </c>
      <c r="AK47">
        <v>51.78</v>
      </c>
      <c r="AL47">
        <v>25.57</v>
      </c>
      <c r="AM47">
        <v>0</v>
      </c>
      <c r="AN47">
        <v>0</v>
      </c>
      <c r="AO47">
        <v>0.73</v>
      </c>
      <c r="AP47">
        <v>10.25</v>
      </c>
      <c r="AQ47">
        <v>0</v>
      </c>
      <c r="AR47">
        <v>3.86</v>
      </c>
      <c r="AS47">
        <v>4.57</v>
      </c>
      <c r="AT47">
        <v>14.29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2406.1000000000008</v>
      </c>
    </row>
    <row r="48" spans="1:117">
      <c r="A48" t="s">
        <v>90</v>
      </c>
      <c r="B48">
        <v>0</v>
      </c>
      <c r="C48">
        <v>0</v>
      </c>
      <c r="D48">
        <v>41.48</v>
      </c>
      <c r="E48">
        <v>0</v>
      </c>
      <c r="F48">
        <v>0</v>
      </c>
      <c r="G48">
        <v>69.290000000000006</v>
      </c>
      <c r="H48">
        <v>0</v>
      </c>
      <c r="I48">
        <v>21.92</v>
      </c>
      <c r="J48">
        <v>66.849999999999994</v>
      </c>
      <c r="K48">
        <v>341.57</v>
      </c>
      <c r="L48">
        <v>472.31</v>
      </c>
      <c r="M48">
        <v>92</v>
      </c>
      <c r="N48">
        <v>118.76</v>
      </c>
      <c r="O48">
        <v>124.32</v>
      </c>
      <c r="P48">
        <v>139.68</v>
      </c>
      <c r="Q48">
        <v>20.84</v>
      </c>
      <c r="R48">
        <v>42.4</v>
      </c>
      <c r="S48">
        <v>0</v>
      </c>
      <c r="T48">
        <v>0</v>
      </c>
      <c r="U48">
        <v>410.62</v>
      </c>
      <c r="V48">
        <v>20.8</v>
      </c>
      <c r="W48">
        <v>45.53</v>
      </c>
      <c r="X48">
        <v>148.30000000000001</v>
      </c>
      <c r="Y48">
        <v>0</v>
      </c>
      <c r="Z48">
        <v>0</v>
      </c>
      <c r="AA48">
        <v>0</v>
      </c>
      <c r="AB48">
        <v>2.4</v>
      </c>
      <c r="AC48">
        <v>0</v>
      </c>
      <c r="AD48">
        <v>9.11</v>
      </c>
      <c r="AE48">
        <v>32.96</v>
      </c>
      <c r="AF48">
        <v>8.8699999999999992</v>
      </c>
      <c r="AG48">
        <v>41.65</v>
      </c>
      <c r="AH48">
        <v>23.39</v>
      </c>
      <c r="AI48">
        <v>0</v>
      </c>
      <c r="AJ48">
        <v>0</v>
      </c>
      <c r="AK48">
        <v>51.78</v>
      </c>
      <c r="AL48">
        <v>25.57</v>
      </c>
      <c r="AM48">
        <v>0</v>
      </c>
      <c r="AN48">
        <v>0</v>
      </c>
      <c r="AO48">
        <v>0.73</v>
      </c>
      <c r="AP48">
        <v>10.25</v>
      </c>
      <c r="AQ48">
        <v>0</v>
      </c>
      <c r="AR48">
        <v>3.86</v>
      </c>
      <c r="AS48">
        <v>4.57</v>
      </c>
      <c r="AT48">
        <v>14.29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2406.1000000000008</v>
      </c>
    </row>
    <row r="49" spans="1:117">
      <c r="A49" t="s">
        <v>91</v>
      </c>
      <c r="B49">
        <v>0</v>
      </c>
      <c r="C49">
        <v>0</v>
      </c>
      <c r="D49">
        <v>41.48</v>
      </c>
      <c r="E49">
        <v>0</v>
      </c>
      <c r="F49">
        <v>0</v>
      </c>
      <c r="G49">
        <v>69.290000000000006</v>
      </c>
      <c r="H49">
        <v>0</v>
      </c>
      <c r="I49">
        <v>21.92</v>
      </c>
      <c r="J49">
        <v>66.849999999999994</v>
      </c>
      <c r="K49">
        <v>341.57</v>
      </c>
      <c r="L49">
        <v>472.31</v>
      </c>
      <c r="M49">
        <v>92</v>
      </c>
      <c r="N49">
        <v>118.76</v>
      </c>
      <c r="O49">
        <v>124.32</v>
      </c>
      <c r="P49">
        <v>139.68</v>
      </c>
      <c r="Q49">
        <v>20.84</v>
      </c>
      <c r="R49">
        <v>42.4</v>
      </c>
      <c r="S49">
        <v>0</v>
      </c>
      <c r="T49">
        <v>0</v>
      </c>
      <c r="U49">
        <v>340.31</v>
      </c>
      <c r="V49">
        <v>20.8</v>
      </c>
      <c r="W49">
        <v>45.53</v>
      </c>
      <c r="X49">
        <v>148.30000000000001</v>
      </c>
      <c r="Y49">
        <v>0</v>
      </c>
      <c r="Z49">
        <v>0</v>
      </c>
      <c r="AA49">
        <v>0</v>
      </c>
      <c r="AB49">
        <v>2.4</v>
      </c>
      <c r="AC49">
        <v>0</v>
      </c>
      <c r="AD49">
        <v>9.11</v>
      </c>
      <c r="AE49">
        <v>32.96</v>
      </c>
      <c r="AF49">
        <v>8.8699999999999992</v>
      </c>
      <c r="AG49">
        <v>41.65</v>
      </c>
      <c r="AH49">
        <v>23.39</v>
      </c>
      <c r="AI49">
        <v>0</v>
      </c>
      <c r="AJ49">
        <v>0</v>
      </c>
      <c r="AK49">
        <v>51.78</v>
      </c>
      <c r="AL49">
        <v>25.57</v>
      </c>
      <c r="AM49">
        <v>0</v>
      </c>
      <c r="AN49">
        <v>0</v>
      </c>
      <c r="AO49">
        <v>0.73</v>
      </c>
      <c r="AP49">
        <v>10.25</v>
      </c>
      <c r="AQ49">
        <v>0</v>
      </c>
      <c r="AR49">
        <v>3.86</v>
      </c>
      <c r="AS49">
        <v>4.57</v>
      </c>
      <c r="AT49">
        <v>14.29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2335.7900000000009</v>
      </c>
    </row>
    <row r="50" spans="1:117">
      <c r="A50" t="s">
        <v>92</v>
      </c>
      <c r="B50">
        <v>0</v>
      </c>
      <c r="C50">
        <v>0</v>
      </c>
      <c r="D50">
        <v>41.48</v>
      </c>
      <c r="E50">
        <v>0</v>
      </c>
      <c r="F50">
        <v>0</v>
      </c>
      <c r="G50">
        <v>69.290000000000006</v>
      </c>
      <c r="H50">
        <v>0</v>
      </c>
      <c r="I50">
        <v>21.92</v>
      </c>
      <c r="J50">
        <v>66.849999999999994</v>
      </c>
      <c r="K50">
        <v>341.57</v>
      </c>
      <c r="L50">
        <v>472.31</v>
      </c>
      <c r="M50">
        <v>92</v>
      </c>
      <c r="N50">
        <v>118.76</v>
      </c>
      <c r="O50">
        <v>124.32</v>
      </c>
      <c r="P50">
        <v>139.68</v>
      </c>
      <c r="Q50">
        <v>20.84</v>
      </c>
      <c r="R50">
        <v>42.4</v>
      </c>
      <c r="S50">
        <v>0</v>
      </c>
      <c r="T50">
        <v>0</v>
      </c>
      <c r="U50">
        <v>340.31</v>
      </c>
      <c r="V50">
        <v>20.8</v>
      </c>
      <c r="W50">
        <v>45.53</v>
      </c>
      <c r="X50">
        <v>148.30000000000001</v>
      </c>
      <c r="Y50">
        <v>0</v>
      </c>
      <c r="Z50">
        <v>0</v>
      </c>
      <c r="AA50">
        <v>0</v>
      </c>
      <c r="AB50">
        <v>2.4</v>
      </c>
      <c r="AC50">
        <v>0</v>
      </c>
      <c r="AD50">
        <v>9.11</v>
      </c>
      <c r="AE50">
        <v>32.96</v>
      </c>
      <c r="AF50">
        <v>8.8699999999999992</v>
      </c>
      <c r="AG50">
        <v>41.65</v>
      </c>
      <c r="AH50">
        <v>23.39</v>
      </c>
      <c r="AI50">
        <v>0</v>
      </c>
      <c r="AJ50">
        <v>0</v>
      </c>
      <c r="AK50">
        <v>51.78</v>
      </c>
      <c r="AL50">
        <v>25.57</v>
      </c>
      <c r="AM50">
        <v>0</v>
      </c>
      <c r="AN50">
        <v>0</v>
      </c>
      <c r="AO50">
        <v>0.73</v>
      </c>
      <c r="AP50">
        <v>10.25</v>
      </c>
      <c r="AQ50">
        <v>0</v>
      </c>
      <c r="AR50">
        <v>3.86</v>
      </c>
      <c r="AS50">
        <v>4.57</v>
      </c>
      <c r="AT50">
        <v>14.29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2335.7900000000009</v>
      </c>
    </row>
    <row r="51" spans="1:117">
      <c r="A51" t="s">
        <v>93</v>
      </c>
      <c r="B51">
        <v>0</v>
      </c>
      <c r="C51">
        <v>0</v>
      </c>
      <c r="D51">
        <v>41.16</v>
      </c>
      <c r="E51">
        <v>0</v>
      </c>
      <c r="F51">
        <v>0</v>
      </c>
      <c r="G51">
        <v>68.959999999999994</v>
      </c>
      <c r="H51">
        <v>0</v>
      </c>
      <c r="I51">
        <v>21.92</v>
      </c>
      <c r="J51">
        <v>65.760000000000005</v>
      </c>
      <c r="K51">
        <v>341.57</v>
      </c>
      <c r="L51">
        <v>472.31</v>
      </c>
      <c r="M51">
        <v>92</v>
      </c>
      <c r="N51">
        <v>118.76</v>
      </c>
      <c r="O51">
        <v>124.32</v>
      </c>
      <c r="P51">
        <v>139.68</v>
      </c>
      <c r="Q51">
        <v>20.84</v>
      </c>
      <c r="R51">
        <v>42.4</v>
      </c>
      <c r="S51">
        <v>0</v>
      </c>
      <c r="T51">
        <v>0</v>
      </c>
      <c r="U51">
        <v>340.31</v>
      </c>
      <c r="V51">
        <v>20.8</v>
      </c>
      <c r="W51">
        <v>45.53</v>
      </c>
      <c r="X51">
        <v>148.30000000000001</v>
      </c>
      <c r="Y51">
        <v>0</v>
      </c>
      <c r="Z51">
        <v>0</v>
      </c>
      <c r="AA51">
        <v>0</v>
      </c>
      <c r="AB51">
        <v>2.4</v>
      </c>
      <c r="AC51">
        <v>0</v>
      </c>
      <c r="AD51">
        <v>9.11</v>
      </c>
      <c r="AE51">
        <v>32.96</v>
      </c>
      <c r="AF51">
        <v>8.8699999999999992</v>
      </c>
      <c r="AG51">
        <v>41.65</v>
      </c>
      <c r="AH51">
        <v>23.39</v>
      </c>
      <c r="AI51">
        <v>0</v>
      </c>
      <c r="AJ51">
        <v>0</v>
      </c>
      <c r="AK51">
        <v>51.78</v>
      </c>
      <c r="AL51">
        <v>25.57</v>
      </c>
      <c r="AM51">
        <v>0</v>
      </c>
      <c r="AN51">
        <v>0</v>
      </c>
      <c r="AO51">
        <v>0.73</v>
      </c>
      <c r="AP51">
        <v>13.06</v>
      </c>
      <c r="AQ51">
        <v>0</v>
      </c>
      <c r="AR51">
        <v>29.81</v>
      </c>
      <c r="AS51">
        <v>6.72</v>
      </c>
      <c r="AT51">
        <v>14.29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2364.96</v>
      </c>
    </row>
    <row r="52" spans="1:117">
      <c r="A52" t="s">
        <v>94</v>
      </c>
      <c r="B52">
        <v>0</v>
      </c>
      <c r="C52">
        <v>0</v>
      </c>
      <c r="D52">
        <v>41.16</v>
      </c>
      <c r="E52">
        <v>0</v>
      </c>
      <c r="F52">
        <v>0</v>
      </c>
      <c r="G52">
        <v>68.959999999999994</v>
      </c>
      <c r="H52">
        <v>0</v>
      </c>
      <c r="I52">
        <v>21.92</v>
      </c>
      <c r="J52">
        <v>65.760000000000005</v>
      </c>
      <c r="K52">
        <v>341.57</v>
      </c>
      <c r="L52">
        <v>472.31</v>
      </c>
      <c r="M52">
        <v>92</v>
      </c>
      <c r="N52">
        <v>118.76</v>
      </c>
      <c r="O52">
        <v>124.32</v>
      </c>
      <c r="P52">
        <v>139.68</v>
      </c>
      <c r="Q52">
        <v>20.84</v>
      </c>
      <c r="R52">
        <v>42.4</v>
      </c>
      <c r="S52">
        <v>0</v>
      </c>
      <c r="T52">
        <v>0</v>
      </c>
      <c r="U52">
        <v>340.31</v>
      </c>
      <c r="V52">
        <v>20.8</v>
      </c>
      <c r="W52">
        <v>45.53</v>
      </c>
      <c r="X52">
        <v>148.30000000000001</v>
      </c>
      <c r="Y52">
        <v>0</v>
      </c>
      <c r="Z52">
        <v>0</v>
      </c>
      <c r="AA52">
        <v>0</v>
      </c>
      <c r="AB52">
        <v>2.4</v>
      </c>
      <c r="AC52">
        <v>0</v>
      </c>
      <c r="AD52">
        <v>9.11</v>
      </c>
      <c r="AE52">
        <v>32.96</v>
      </c>
      <c r="AF52">
        <v>8.8699999999999992</v>
      </c>
      <c r="AG52">
        <v>41.65</v>
      </c>
      <c r="AH52">
        <v>23.39</v>
      </c>
      <c r="AI52">
        <v>0</v>
      </c>
      <c r="AJ52">
        <v>0</v>
      </c>
      <c r="AK52">
        <v>51.78</v>
      </c>
      <c r="AL52">
        <v>25.57</v>
      </c>
      <c r="AM52">
        <v>0</v>
      </c>
      <c r="AN52">
        <v>0</v>
      </c>
      <c r="AO52">
        <v>0.73</v>
      </c>
      <c r="AP52">
        <v>13.06</v>
      </c>
      <c r="AQ52">
        <v>0</v>
      </c>
      <c r="AR52">
        <v>29.81</v>
      </c>
      <c r="AS52">
        <v>26.9</v>
      </c>
      <c r="AT52">
        <v>14.29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2385.1400000000003</v>
      </c>
    </row>
    <row r="53" spans="1:117">
      <c r="A53" t="s">
        <v>95</v>
      </c>
      <c r="B53">
        <v>0</v>
      </c>
      <c r="C53">
        <v>0</v>
      </c>
      <c r="D53">
        <v>41.16</v>
      </c>
      <c r="E53">
        <v>0</v>
      </c>
      <c r="F53">
        <v>0</v>
      </c>
      <c r="G53">
        <v>68.959999999999994</v>
      </c>
      <c r="H53">
        <v>0</v>
      </c>
      <c r="I53">
        <v>21.92</v>
      </c>
      <c r="J53">
        <v>65.760000000000005</v>
      </c>
      <c r="K53">
        <v>341.57</v>
      </c>
      <c r="L53">
        <v>472.31</v>
      </c>
      <c r="M53">
        <v>92</v>
      </c>
      <c r="N53">
        <v>118.76</v>
      </c>
      <c r="O53">
        <v>124.32</v>
      </c>
      <c r="P53">
        <v>139.68</v>
      </c>
      <c r="Q53">
        <v>20.84</v>
      </c>
      <c r="R53">
        <v>42.4</v>
      </c>
      <c r="S53">
        <v>0</v>
      </c>
      <c r="T53">
        <v>0</v>
      </c>
      <c r="U53">
        <v>340.31</v>
      </c>
      <c r="V53">
        <v>20.8</v>
      </c>
      <c r="W53">
        <v>45.53</v>
      </c>
      <c r="X53">
        <v>148.30000000000001</v>
      </c>
      <c r="Y53">
        <v>0</v>
      </c>
      <c r="Z53">
        <v>0</v>
      </c>
      <c r="AA53">
        <v>0</v>
      </c>
      <c r="AB53">
        <v>2.4</v>
      </c>
      <c r="AC53">
        <v>0</v>
      </c>
      <c r="AD53">
        <v>9.11</v>
      </c>
      <c r="AE53">
        <v>32.96</v>
      </c>
      <c r="AF53">
        <v>8.8699999999999992</v>
      </c>
      <c r="AG53">
        <v>41.65</v>
      </c>
      <c r="AH53">
        <v>23.39</v>
      </c>
      <c r="AI53">
        <v>0</v>
      </c>
      <c r="AJ53">
        <v>0</v>
      </c>
      <c r="AK53">
        <v>51.78</v>
      </c>
      <c r="AL53">
        <v>25.57</v>
      </c>
      <c r="AM53">
        <v>0</v>
      </c>
      <c r="AN53">
        <v>0</v>
      </c>
      <c r="AO53">
        <v>0.73</v>
      </c>
      <c r="AP53">
        <v>10.25</v>
      </c>
      <c r="AQ53">
        <v>0</v>
      </c>
      <c r="AR53">
        <v>4.97</v>
      </c>
      <c r="AS53">
        <v>26.9</v>
      </c>
      <c r="AT53">
        <v>14.29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2357.4900000000002</v>
      </c>
    </row>
    <row r="54" spans="1:117">
      <c r="A54" t="s">
        <v>96</v>
      </c>
      <c r="B54">
        <v>0</v>
      </c>
      <c r="C54">
        <v>0</v>
      </c>
      <c r="D54">
        <v>41.16</v>
      </c>
      <c r="E54">
        <v>0</v>
      </c>
      <c r="F54">
        <v>0</v>
      </c>
      <c r="G54">
        <v>68.959999999999994</v>
      </c>
      <c r="H54">
        <v>0</v>
      </c>
      <c r="I54">
        <v>21.92</v>
      </c>
      <c r="J54">
        <v>65.760000000000005</v>
      </c>
      <c r="K54">
        <v>341.57</v>
      </c>
      <c r="L54">
        <v>472.31</v>
      </c>
      <c r="M54">
        <v>92</v>
      </c>
      <c r="N54">
        <v>118.76</v>
      </c>
      <c r="O54">
        <v>124.32</v>
      </c>
      <c r="P54">
        <v>139.68</v>
      </c>
      <c r="Q54">
        <v>20.84</v>
      </c>
      <c r="R54">
        <v>42.4</v>
      </c>
      <c r="S54">
        <v>0</v>
      </c>
      <c r="T54">
        <v>0</v>
      </c>
      <c r="U54">
        <v>340.31</v>
      </c>
      <c r="V54">
        <v>20.8</v>
      </c>
      <c r="W54">
        <v>45.53</v>
      </c>
      <c r="X54">
        <v>148.30000000000001</v>
      </c>
      <c r="Y54">
        <v>0</v>
      </c>
      <c r="Z54">
        <v>0</v>
      </c>
      <c r="AA54">
        <v>0</v>
      </c>
      <c r="AB54">
        <v>2.4</v>
      </c>
      <c r="AC54">
        <v>0</v>
      </c>
      <c r="AD54">
        <v>9.11</v>
      </c>
      <c r="AE54">
        <v>32.96</v>
      </c>
      <c r="AF54">
        <v>8.8699999999999992</v>
      </c>
      <c r="AG54">
        <v>41.65</v>
      </c>
      <c r="AH54">
        <v>23.39</v>
      </c>
      <c r="AI54">
        <v>0</v>
      </c>
      <c r="AJ54">
        <v>0</v>
      </c>
      <c r="AK54">
        <v>51.78</v>
      </c>
      <c r="AL54">
        <v>25.57</v>
      </c>
      <c r="AM54">
        <v>0</v>
      </c>
      <c r="AN54">
        <v>0</v>
      </c>
      <c r="AO54">
        <v>0.59</v>
      </c>
      <c r="AP54">
        <v>10.25</v>
      </c>
      <c r="AQ54">
        <v>0</v>
      </c>
      <c r="AR54">
        <v>4.41</v>
      </c>
      <c r="AS54">
        <v>26.9</v>
      </c>
      <c r="AT54">
        <v>14.29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2356.7900000000004</v>
      </c>
    </row>
    <row r="55" spans="1:117">
      <c r="A55" t="s">
        <v>97</v>
      </c>
      <c r="B55">
        <v>0</v>
      </c>
      <c r="C55">
        <v>0</v>
      </c>
      <c r="D55">
        <v>41.16</v>
      </c>
      <c r="E55">
        <v>0</v>
      </c>
      <c r="F55">
        <v>0</v>
      </c>
      <c r="G55">
        <v>68.959999999999994</v>
      </c>
      <c r="H55">
        <v>0</v>
      </c>
      <c r="I55">
        <v>21.92</v>
      </c>
      <c r="J55">
        <v>65.760000000000005</v>
      </c>
      <c r="K55">
        <v>341.57</v>
      </c>
      <c r="L55">
        <v>472.31</v>
      </c>
      <c r="M55">
        <v>92</v>
      </c>
      <c r="N55">
        <v>118.76</v>
      </c>
      <c r="O55">
        <v>124.32</v>
      </c>
      <c r="P55">
        <v>139.68</v>
      </c>
      <c r="Q55">
        <v>20.84</v>
      </c>
      <c r="R55">
        <v>42.4</v>
      </c>
      <c r="S55">
        <v>0</v>
      </c>
      <c r="T55">
        <v>0</v>
      </c>
      <c r="U55">
        <v>340.31</v>
      </c>
      <c r="V55">
        <v>20.8</v>
      </c>
      <c r="W55">
        <v>45.53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32.96</v>
      </c>
      <c r="AF55">
        <v>8.8699999999999992</v>
      </c>
      <c r="AG55">
        <v>41.65</v>
      </c>
      <c r="AH55">
        <v>23.39</v>
      </c>
      <c r="AI55">
        <v>0</v>
      </c>
      <c r="AJ55">
        <v>0</v>
      </c>
      <c r="AK55">
        <v>51.78</v>
      </c>
      <c r="AL55">
        <v>25.57</v>
      </c>
      <c r="AM55">
        <v>0</v>
      </c>
      <c r="AN55">
        <v>0</v>
      </c>
      <c r="AO55">
        <v>0.59</v>
      </c>
      <c r="AP55">
        <v>10.25</v>
      </c>
      <c r="AQ55">
        <v>0</v>
      </c>
      <c r="AR55">
        <v>4.41</v>
      </c>
      <c r="AS55">
        <v>26.9</v>
      </c>
      <c r="AT55">
        <v>14.29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2345.2800000000002</v>
      </c>
    </row>
    <row r="56" spans="1:117">
      <c r="A56" t="s">
        <v>98</v>
      </c>
      <c r="B56">
        <v>0</v>
      </c>
      <c r="C56">
        <v>0</v>
      </c>
      <c r="D56">
        <v>41.16</v>
      </c>
      <c r="E56">
        <v>0</v>
      </c>
      <c r="F56">
        <v>0</v>
      </c>
      <c r="G56">
        <v>68.959999999999994</v>
      </c>
      <c r="H56">
        <v>0</v>
      </c>
      <c r="I56">
        <v>21.92</v>
      </c>
      <c r="J56">
        <v>65.760000000000005</v>
      </c>
      <c r="K56">
        <v>341.57</v>
      </c>
      <c r="L56">
        <v>472.31</v>
      </c>
      <c r="M56">
        <v>92</v>
      </c>
      <c r="N56">
        <v>118.76</v>
      </c>
      <c r="O56">
        <v>124.32</v>
      </c>
      <c r="P56">
        <v>139.68</v>
      </c>
      <c r="Q56">
        <v>20.84</v>
      </c>
      <c r="R56">
        <v>42.4</v>
      </c>
      <c r="S56">
        <v>0</v>
      </c>
      <c r="T56">
        <v>0</v>
      </c>
      <c r="U56">
        <v>340.31</v>
      </c>
      <c r="V56">
        <v>20.8</v>
      </c>
      <c r="W56">
        <v>45.53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32.96</v>
      </c>
      <c r="AF56">
        <v>8.8699999999999992</v>
      </c>
      <c r="AG56">
        <v>41.65</v>
      </c>
      <c r="AH56">
        <v>23.39</v>
      </c>
      <c r="AI56">
        <v>0</v>
      </c>
      <c r="AJ56">
        <v>0</v>
      </c>
      <c r="AK56">
        <v>51.78</v>
      </c>
      <c r="AL56">
        <v>25.57</v>
      </c>
      <c r="AM56">
        <v>0</v>
      </c>
      <c r="AN56">
        <v>0</v>
      </c>
      <c r="AO56">
        <v>0.59</v>
      </c>
      <c r="AP56">
        <v>10.25</v>
      </c>
      <c r="AQ56">
        <v>0</v>
      </c>
      <c r="AR56">
        <v>4.41</v>
      </c>
      <c r="AS56">
        <v>26.9</v>
      </c>
      <c r="AT56">
        <v>14.29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2345.2800000000002</v>
      </c>
    </row>
    <row r="57" spans="1:117">
      <c r="A57" t="s">
        <v>99</v>
      </c>
      <c r="B57">
        <v>0</v>
      </c>
      <c r="C57">
        <v>0</v>
      </c>
      <c r="D57">
        <v>41.16</v>
      </c>
      <c r="E57">
        <v>0</v>
      </c>
      <c r="F57">
        <v>0</v>
      </c>
      <c r="G57">
        <v>68.959999999999994</v>
      </c>
      <c r="H57">
        <v>0</v>
      </c>
      <c r="I57">
        <v>21.92</v>
      </c>
      <c r="J57">
        <v>65.760000000000005</v>
      </c>
      <c r="K57">
        <v>341.57</v>
      </c>
      <c r="L57">
        <v>472.31</v>
      </c>
      <c r="M57">
        <v>92</v>
      </c>
      <c r="N57">
        <v>118.76</v>
      </c>
      <c r="O57">
        <v>124.32</v>
      </c>
      <c r="P57">
        <v>139.68</v>
      </c>
      <c r="Q57">
        <v>20.84</v>
      </c>
      <c r="R57">
        <v>42.4</v>
      </c>
      <c r="S57">
        <v>0</v>
      </c>
      <c r="T57">
        <v>0</v>
      </c>
      <c r="U57">
        <v>340.31</v>
      </c>
      <c r="V57">
        <v>20.8</v>
      </c>
      <c r="W57">
        <v>45.53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32.96</v>
      </c>
      <c r="AF57">
        <v>8.8699999999999992</v>
      </c>
      <c r="AG57">
        <v>41.65</v>
      </c>
      <c r="AH57">
        <v>23.39</v>
      </c>
      <c r="AI57">
        <v>0</v>
      </c>
      <c r="AJ57">
        <v>0</v>
      </c>
      <c r="AK57">
        <v>51.78</v>
      </c>
      <c r="AL57">
        <v>12.78</v>
      </c>
      <c r="AM57">
        <v>0</v>
      </c>
      <c r="AN57">
        <v>0</v>
      </c>
      <c r="AO57">
        <v>0.59</v>
      </c>
      <c r="AP57">
        <v>13.06</v>
      </c>
      <c r="AQ57">
        <v>0</v>
      </c>
      <c r="AR57">
        <v>4.41</v>
      </c>
      <c r="AS57">
        <v>26.9</v>
      </c>
      <c r="AT57">
        <v>14.29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2335.3000000000002</v>
      </c>
    </row>
    <row r="58" spans="1:117">
      <c r="A58" t="s">
        <v>100</v>
      </c>
      <c r="B58">
        <v>0</v>
      </c>
      <c r="C58">
        <v>0</v>
      </c>
      <c r="D58">
        <v>41.16</v>
      </c>
      <c r="E58">
        <v>0</v>
      </c>
      <c r="F58">
        <v>0</v>
      </c>
      <c r="G58">
        <v>68.959999999999994</v>
      </c>
      <c r="H58">
        <v>0</v>
      </c>
      <c r="I58">
        <v>21.92</v>
      </c>
      <c r="J58">
        <v>65.760000000000005</v>
      </c>
      <c r="K58">
        <v>341.57</v>
      </c>
      <c r="L58">
        <v>472.31</v>
      </c>
      <c r="M58">
        <v>92</v>
      </c>
      <c r="N58">
        <v>118.76</v>
      </c>
      <c r="O58">
        <v>124.32</v>
      </c>
      <c r="P58">
        <v>139.68</v>
      </c>
      <c r="Q58">
        <v>20.84</v>
      </c>
      <c r="R58">
        <v>42.4</v>
      </c>
      <c r="S58">
        <v>0</v>
      </c>
      <c r="T58">
        <v>0</v>
      </c>
      <c r="U58">
        <v>340.31</v>
      </c>
      <c r="V58">
        <v>20.8</v>
      </c>
      <c r="W58">
        <v>45.53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32.96</v>
      </c>
      <c r="AF58">
        <v>8.8699999999999992</v>
      </c>
      <c r="AG58">
        <v>41.65</v>
      </c>
      <c r="AH58">
        <v>23.39</v>
      </c>
      <c r="AI58">
        <v>0</v>
      </c>
      <c r="AJ58">
        <v>0</v>
      </c>
      <c r="AK58">
        <v>51.78</v>
      </c>
      <c r="AL58">
        <v>12.78</v>
      </c>
      <c r="AM58">
        <v>0</v>
      </c>
      <c r="AN58">
        <v>0</v>
      </c>
      <c r="AO58">
        <v>0.59</v>
      </c>
      <c r="AP58">
        <v>13.06</v>
      </c>
      <c r="AQ58">
        <v>0</v>
      </c>
      <c r="AR58">
        <v>4.41</v>
      </c>
      <c r="AS58">
        <v>4.84</v>
      </c>
      <c r="AT58">
        <v>14.29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2313.2400000000002</v>
      </c>
    </row>
    <row r="59" spans="1:117">
      <c r="A59" t="s">
        <v>101</v>
      </c>
      <c r="B59">
        <v>0</v>
      </c>
      <c r="C59">
        <v>0</v>
      </c>
      <c r="D59">
        <v>41.16</v>
      </c>
      <c r="E59">
        <v>0</v>
      </c>
      <c r="F59">
        <v>0</v>
      </c>
      <c r="G59">
        <v>68.959999999999994</v>
      </c>
      <c r="H59">
        <v>0</v>
      </c>
      <c r="I59">
        <v>21.92</v>
      </c>
      <c r="J59">
        <v>65.760000000000005</v>
      </c>
      <c r="K59">
        <v>341.57</v>
      </c>
      <c r="L59">
        <v>472.31</v>
      </c>
      <c r="M59">
        <v>92</v>
      </c>
      <c r="N59">
        <v>118.76</v>
      </c>
      <c r="O59">
        <v>124.32</v>
      </c>
      <c r="P59">
        <v>139.68</v>
      </c>
      <c r="Q59">
        <v>20.84</v>
      </c>
      <c r="R59">
        <v>42.4</v>
      </c>
      <c r="S59">
        <v>0</v>
      </c>
      <c r="T59">
        <v>0</v>
      </c>
      <c r="U59">
        <v>340.31</v>
      </c>
      <c r="V59">
        <v>20.8</v>
      </c>
      <c r="W59">
        <v>45.53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9.11</v>
      </c>
      <c r="AE59">
        <v>32.96</v>
      </c>
      <c r="AF59">
        <v>8.8699999999999992</v>
      </c>
      <c r="AG59">
        <v>41.65</v>
      </c>
      <c r="AH59">
        <v>23.39</v>
      </c>
      <c r="AI59">
        <v>0</v>
      </c>
      <c r="AJ59">
        <v>0</v>
      </c>
      <c r="AK59">
        <v>51.78</v>
      </c>
      <c r="AL59">
        <v>12.78</v>
      </c>
      <c r="AM59">
        <v>0</v>
      </c>
      <c r="AN59">
        <v>0</v>
      </c>
      <c r="AO59">
        <v>0.59</v>
      </c>
      <c r="AP59">
        <v>10.25</v>
      </c>
      <c r="AQ59">
        <v>0</v>
      </c>
      <c r="AR59">
        <v>4.41</v>
      </c>
      <c r="AS59">
        <v>4.84</v>
      </c>
      <c r="AT59">
        <v>14.29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2319.5400000000004</v>
      </c>
    </row>
    <row r="60" spans="1:117">
      <c r="A60" t="s">
        <v>102</v>
      </c>
      <c r="B60">
        <v>0</v>
      </c>
      <c r="C60">
        <v>0</v>
      </c>
      <c r="D60">
        <v>41.16</v>
      </c>
      <c r="E60">
        <v>0</v>
      </c>
      <c r="F60">
        <v>0</v>
      </c>
      <c r="G60">
        <v>68.959999999999994</v>
      </c>
      <c r="H60">
        <v>0</v>
      </c>
      <c r="I60">
        <v>21.92</v>
      </c>
      <c r="J60">
        <v>65.760000000000005</v>
      </c>
      <c r="K60">
        <v>341.57</v>
      </c>
      <c r="L60">
        <v>472.31</v>
      </c>
      <c r="M60">
        <v>92</v>
      </c>
      <c r="N60">
        <v>118.76</v>
      </c>
      <c r="O60">
        <v>124.32</v>
      </c>
      <c r="P60">
        <v>139.68</v>
      </c>
      <c r="Q60">
        <v>20.84</v>
      </c>
      <c r="R60">
        <v>42.4</v>
      </c>
      <c r="S60">
        <v>0</v>
      </c>
      <c r="T60">
        <v>0</v>
      </c>
      <c r="U60">
        <v>340.31</v>
      </c>
      <c r="V60">
        <v>20.8</v>
      </c>
      <c r="W60">
        <v>45.53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9.11</v>
      </c>
      <c r="AE60">
        <v>32.96</v>
      </c>
      <c r="AF60">
        <v>8.8699999999999992</v>
      </c>
      <c r="AG60">
        <v>41.65</v>
      </c>
      <c r="AH60">
        <v>23.39</v>
      </c>
      <c r="AI60">
        <v>0</v>
      </c>
      <c r="AJ60">
        <v>0</v>
      </c>
      <c r="AK60">
        <v>51.78</v>
      </c>
      <c r="AL60">
        <v>12.78</v>
      </c>
      <c r="AM60">
        <v>0</v>
      </c>
      <c r="AN60">
        <v>0</v>
      </c>
      <c r="AO60">
        <v>0.59</v>
      </c>
      <c r="AP60">
        <v>10.25</v>
      </c>
      <c r="AQ60">
        <v>0</v>
      </c>
      <c r="AR60">
        <v>4.41</v>
      </c>
      <c r="AS60">
        <v>4.84</v>
      </c>
      <c r="AT60">
        <v>14.29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2319.5400000000004</v>
      </c>
    </row>
    <row r="61" spans="1:117">
      <c r="A61" t="s">
        <v>103</v>
      </c>
      <c r="B61">
        <v>0</v>
      </c>
      <c r="C61">
        <v>0</v>
      </c>
      <c r="D61">
        <v>41.16</v>
      </c>
      <c r="E61">
        <v>0</v>
      </c>
      <c r="F61">
        <v>0</v>
      </c>
      <c r="G61">
        <v>68.959999999999994</v>
      </c>
      <c r="H61">
        <v>0</v>
      </c>
      <c r="I61">
        <v>21.92</v>
      </c>
      <c r="J61">
        <v>65.760000000000005</v>
      </c>
      <c r="K61">
        <v>341.57</v>
      </c>
      <c r="L61">
        <v>472.31</v>
      </c>
      <c r="M61">
        <v>92</v>
      </c>
      <c r="N61">
        <v>118.76</v>
      </c>
      <c r="O61">
        <v>124.32</v>
      </c>
      <c r="P61">
        <v>139.68</v>
      </c>
      <c r="Q61">
        <v>20.84</v>
      </c>
      <c r="R61">
        <v>42.4</v>
      </c>
      <c r="S61">
        <v>0</v>
      </c>
      <c r="T61">
        <v>0</v>
      </c>
      <c r="U61">
        <v>340.31</v>
      </c>
      <c r="V61">
        <v>20.8</v>
      </c>
      <c r="W61">
        <v>45.53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9.11</v>
      </c>
      <c r="AE61">
        <v>32.96</v>
      </c>
      <c r="AF61">
        <v>8.8699999999999992</v>
      </c>
      <c r="AG61">
        <v>41.65</v>
      </c>
      <c r="AH61">
        <v>23.39</v>
      </c>
      <c r="AI61">
        <v>0</v>
      </c>
      <c r="AJ61">
        <v>0</v>
      </c>
      <c r="AK61">
        <v>51.78</v>
      </c>
      <c r="AL61">
        <v>12.78</v>
      </c>
      <c r="AM61">
        <v>0</v>
      </c>
      <c r="AN61">
        <v>0</v>
      </c>
      <c r="AO61">
        <v>0.59</v>
      </c>
      <c r="AP61">
        <v>10.25</v>
      </c>
      <c r="AQ61">
        <v>0</v>
      </c>
      <c r="AR61">
        <v>4.41</v>
      </c>
      <c r="AS61">
        <v>4.84</v>
      </c>
      <c r="AT61">
        <v>14.29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2319.5400000000004</v>
      </c>
    </row>
    <row r="62" spans="1:117">
      <c r="A62" t="s">
        <v>104</v>
      </c>
      <c r="B62">
        <v>0</v>
      </c>
      <c r="C62">
        <v>0</v>
      </c>
      <c r="D62">
        <v>41.16</v>
      </c>
      <c r="E62">
        <v>0</v>
      </c>
      <c r="F62">
        <v>0</v>
      </c>
      <c r="G62">
        <v>68.959999999999994</v>
      </c>
      <c r="H62">
        <v>0</v>
      </c>
      <c r="I62">
        <v>21.92</v>
      </c>
      <c r="J62">
        <v>65.760000000000005</v>
      </c>
      <c r="K62">
        <v>341.57</v>
      </c>
      <c r="L62">
        <v>472.31</v>
      </c>
      <c r="M62">
        <v>92</v>
      </c>
      <c r="N62">
        <v>118.76</v>
      </c>
      <c r="O62">
        <v>124.32</v>
      </c>
      <c r="P62">
        <v>139.68</v>
      </c>
      <c r="Q62">
        <v>20.84</v>
      </c>
      <c r="R62">
        <v>42.4</v>
      </c>
      <c r="S62">
        <v>0</v>
      </c>
      <c r="T62">
        <v>0</v>
      </c>
      <c r="U62">
        <v>340.31</v>
      </c>
      <c r="V62">
        <v>20.8</v>
      </c>
      <c r="W62">
        <v>45.53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9.11</v>
      </c>
      <c r="AE62">
        <v>32.96</v>
      </c>
      <c r="AF62">
        <v>8.8699999999999992</v>
      </c>
      <c r="AG62">
        <v>41.65</v>
      </c>
      <c r="AH62">
        <v>23.39</v>
      </c>
      <c r="AI62">
        <v>0</v>
      </c>
      <c r="AJ62">
        <v>0</v>
      </c>
      <c r="AK62">
        <v>51.78</v>
      </c>
      <c r="AL62">
        <v>12.78</v>
      </c>
      <c r="AM62">
        <v>0</v>
      </c>
      <c r="AN62">
        <v>0</v>
      </c>
      <c r="AO62">
        <v>0.59</v>
      </c>
      <c r="AP62">
        <v>10.25</v>
      </c>
      <c r="AQ62">
        <v>0</v>
      </c>
      <c r="AR62">
        <v>4.41</v>
      </c>
      <c r="AS62">
        <v>4.84</v>
      </c>
      <c r="AT62">
        <v>14.29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2319.5400000000004</v>
      </c>
    </row>
    <row r="63" spans="1:117">
      <c r="A63" t="s">
        <v>105</v>
      </c>
      <c r="B63">
        <v>0</v>
      </c>
      <c r="C63">
        <v>0</v>
      </c>
      <c r="D63">
        <v>41.16</v>
      </c>
      <c r="E63">
        <v>0</v>
      </c>
      <c r="F63">
        <v>0</v>
      </c>
      <c r="G63">
        <v>68.959999999999994</v>
      </c>
      <c r="H63">
        <v>0</v>
      </c>
      <c r="I63">
        <v>21.92</v>
      </c>
      <c r="J63">
        <v>65.760000000000005</v>
      </c>
      <c r="K63">
        <v>341.57</v>
      </c>
      <c r="L63">
        <v>472.31</v>
      </c>
      <c r="M63">
        <v>92</v>
      </c>
      <c r="N63">
        <v>118.76</v>
      </c>
      <c r="O63">
        <v>124.32</v>
      </c>
      <c r="P63">
        <v>139.68</v>
      </c>
      <c r="Q63">
        <v>20.84</v>
      </c>
      <c r="R63">
        <v>42.4</v>
      </c>
      <c r="S63">
        <v>0</v>
      </c>
      <c r="T63">
        <v>0</v>
      </c>
      <c r="U63">
        <v>340.31</v>
      </c>
      <c r="V63">
        <v>20.8</v>
      </c>
      <c r="W63">
        <v>45.53</v>
      </c>
      <c r="X63">
        <v>148.30000000000001</v>
      </c>
      <c r="Y63">
        <v>0</v>
      </c>
      <c r="Z63">
        <v>0</v>
      </c>
      <c r="AA63">
        <v>0</v>
      </c>
      <c r="AB63">
        <v>2.4</v>
      </c>
      <c r="AC63">
        <v>0</v>
      </c>
      <c r="AD63">
        <v>9.11</v>
      </c>
      <c r="AE63">
        <v>32.96</v>
      </c>
      <c r="AF63">
        <v>8.8699999999999992</v>
      </c>
      <c r="AG63">
        <v>41.65</v>
      </c>
      <c r="AH63">
        <v>39.78</v>
      </c>
      <c r="AI63">
        <v>0</v>
      </c>
      <c r="AJ63">
        <v>0</v>
      </c>
      <c r="AK63">
        <v>51.78</v>
      </c>
      <c r="AL63">
        <v>12.78</v>
      </c>
      <c r="AM63">
        <v>0</v>
      </c>
      <c r="AN63">
        <v>0</v>
      </c>
      <c r="AO63">
        <v>0.59</v>
      </c>
      <c r="AP63">
        <v>10.25</v>
      </c>
      <c r="AQ63">
        <v>0</v>
      </c>
      <c r="AR63">
        <v>4.41</v>
      </c>
      <c r="AS63">
        <v>4.84</v>
      </c>
      <c r="AT63">
        <v>14.29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2338.3300000000008</v>
      </c>
    </row>
    <row r="64" spans="1:117">
      <c r="A64" t="s">
        <v>106</v>
      </c>
      <c r="B64">
        <v>0</v>
      </c>
      <c r="C64">
        <v>0</v>
      </c>
      <c r="D64">
        <v>41.16</v>
      </c>
      <c r="E64">
        <v>0</v>
      </c>
      <c r="F64">
        <v>0</v>
      </c>
      <c r="G64">
        <v>68.959999999999994</v>
      </c>
      <c r="H64">
        <v>0</v>
      </c>
      <c r="I64">
        <v>21.92</v>
      </c>
      <c r="J64">
        <v>65.760000000000005</v>
      </c>
      <c r="K64">
        <v>341.57</v>
      </c>
      <c r="L64">
        <v>472.31</v>
      </c>
      <c r="M64">
        <v>92</v>
      </c>
      <c r="N64">
        <v>118.76</v>
      </c>
      <c r="O64">
        <v>124.32</v>
      </c>
      <c r="P64">
        <v>139.68</v>
      </c>
      <c r="Q64">
        <v>20.84</v>
      </c>
      <c r="R64">
        <v>42.4</v>
      </c>
      <c r="S64">
        <v>0</v>
      </c>
      <c r="T64">
        <v>0</v>
      </c>
      <c r="U64">
        <v>340.31</v>
      </c>
      <c r="V64">
        <v>20.8</v>
      </c>
      <c r="W64">
        <v>45.53</v>
      </c>
      <c r="X64">
        <v>148.30000000000001</v>
      </c>
      <c r="Y64">
        <v>0</v>
      </c>
      <c r="Z64">
        <v>0</v>
      </c>
      <c r="AA64">
        <v>0</v>
      </c>
      <c r="AB64">
        <v>2.4</v>
      </c>
      <c r="AC64">
        <v>0</v>
      </c>
      <c r="AD64">
        <v>9.11</v>
      </c>
      <c r="AE64">
        <v>32.96</v>
      </c>
      <c r="AF64">
        <v>8.8699999999999992</v>
      </c>
      <c r="AG64">
        <v>41.65</v>
      </c>
      <c r="AH64">
        <v>39.78</v>
      </c>
      <c r="AI64">
        <v>0</v>
      </c>
      <c r="AJ64">
        <v>0</v>
      </c>
      <c r="AK64">
        <v>51.78</v>
      </c>
      <c r="AL64">
        <v>12.78</v>
      </c>
      <c r="AM64">
        <v>0</v>
      </c>
      <c r="AN64">
        <v>0</v>
      </c>
      <c r="AO64">
        <v>0.59</v>
      </c>
      <c r="AP64">
        <v>10.25</v>
      </c>
      <c r="AQ64">
        <v>0</v>
      </c>
      <c r="AR64">
        <v>4.41</v>
      </c>
      <c r="AS64">
        <v>4.84</v>
      </c>
      <c r="AT64">
        <v>14.29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2338.3300000000008</v>
      </c>
    </row>
    <row r="65" spans="1:117">
      <c r="A65" t="s">
        <v>107</v>
      </c>
      <c r="B65">
        <v>0</v>
      </c>
      <c r="C65">
        <v>0</v>
      </c>
      <c r="D65">
        <v>41.16</v>
      </c>
      <c r="E65">
        <v>0</v>
      </c>
      <c r="F65">
        <v>0</v>
      </c>
      <c r="G65">
        <v>68.959999999999994</v>
      </c>
      <c r="H65">
        <v>0</v>
      </c>
      <c r="I65">
        <v>21.92</v>
      </c>
      <c r="J65">
        <v>65.760000000000005</v>
      </c>
      <c r="K65">
        <v>341.57</v>
      </c>
      <c r="L65">
        <v>472.31</v>
      </c>
      <c r="M65">
        <v>92</v>
      </c>
      <c r="N65">
        <v>118.76</v>
      </c>
      <c r="O65">
        <v>124.32</v>
      </c>
      <c r="P65">
        <v>139.68</v>
      </c>
      <c r="Q65">
        <v>20.84</v>
      </c>
      <c r="R65">
        <v>42.4</v>
      </c>
      <c r="S65">
        <v>0</v>
      </c>
      <c r="T65">
        <v>0</v>
      </c>
      <c r="U65">
        <v>340.31</v>
      </c>
      <c r="V65">
        <v>20.8</v>
      </c>
      <c r="W65">
        <v>45.53</v>
      </c>
      <c r="X65">
        <v>148.30000000000001</v>
      </c>
      <c r="Y65">
        <v>0</v>
      </c>
      <c r="Z65">
        <v>0</v>
      </c>
      <c r="AA65">
        <v>0</v>
      </c>
      <c r="AB65">
        <v>2.4</v>
      </c>
      <c r="AC65">
        <v>0</v>
      </c>
      <c r="AD65">
        <v>9.11</v>
      </c>
      <c r="AE65">
        <v>32.96</v>
      </c>
      <c r="AF65">
        <v>8.8699999999999992</v>
      </c>
      <c r="AG65">
        <v>41.65</v>
      </c>
      <c r="AH65">
        <v>39.78</v>
      </c>
      <c r="AI65">
        <v>0</v>
      </c>
      <c r="AJ65">
        <v>0</v>
      </c>
      <c r="AK65">
        <v>51.78</v>
      </c>
      <c r="AL65">
        <v>12.78</v>
      </c>
      <c r="AM65">
        <v>0</v>
      </c>
      <c r="AN65">
        <v>0</v>
      </c>
      <c r="AO65">
        <v>0.59</v>
      </c>
      <c r="AP65">
        <v>10.25</v>
      </c>
      <c r="AQ65">
        <v>0</v>
      </c>
      <c r="AR65">
        <v>4.41</v>
      </c>
      <c r="AS65">
        <v>4.84</v>
      </c>
      <c r="AT65">
        <v>14.29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2338.3300000000008</v>
      </c>
    </row>
    <row r="66" spans="1:117">
      <c r="A66" t="s">
        <v>108</v>
      </c>
      <c r="B66">
        <v>0</v>
      </c>
      <c r="C66">
        <v>0</v>
      </c>
      <c r="D66">
        <v>41.16</v>
      </c>
      <c r="E66">
        <v>0</v>
      </c>
      <c r="F66">
        <v>0</v>
      </c>
      <c r="G66">
        <v>68.959999999999994</v>
      </c>
      <c r="H66">
        <v>0</v>
      </c>
      <c r="I66">
        <v>21.92</v>
      </c>
      <c r="J66">
        <v>65.760000000000005</v>
      </c>
      <c r="K66">
        <v>341.57</v>
      </c>
      <c r="L66">
        <v>472.31</v>
      </c>
      <c r="M66">
        <v>92</v>
      </c>
      <c r="N66">
        <v>118.76</v>
      </c>
      <c r="O66">
        <v>124.32</v>
      </c>
      <c r="P66">
        <v>139.68</v>
      </c>
      <c r="Q66">
        <v>20.84</v>
      </c>
      <c r="R66">
        <v>42.4</v>
      </c>
      <c r="S66">
        <v>0</v>
      </c>
      <c r="T66">
        <v>0</v>
      </c>
      <c r="U66">
        <v>340.31</v>
      </c>
      <c r="V66">
        <v>20.8</v>
      </c>
      <c r="W66">
        <v>45.53</v>
      </c>
      <c r="X66">
        <v>148.30000000000001</v>
      </c>
      <c r="Y66">
        <v>0</v>
      </c>
      <c r="Z66">
        <v>0</v>
      </c>
      <c r="AA66">
        <v>0</v>
      </c>
      <c r="AB66">
        <v>2.4</v>
      </c>
      <c r="AC66">
        <v>0</v>
      </c>
      <c r="AD66">
        <v>9.11</v>
      </c>
      <c r="AE66">
        <v>32.96</v>
      </c>
      <c r="AF66">
        <v>8.8699999999999992</v>
      </c>
      <c r="AG66">
        <v>41.65</v>
      </c>
      <c r="AH66">
        <v>39.78</v>
      </c>
      <c r="AI66">
        <v>0</v>
      </c>
      <c r="AJ66">
        <v>0</v>
      </c>
      <c r="AK66">
        <v>51.78</v>
      </c>
      <c r="AL66">
        <v>12.78</v>
      </c>
      <c r="AM66">
        <v>0</v>
      </c>
      <c r="AN66">
        <v>0</v>
      </c>
      <c r="AO66">
        <v>0.59</v>
      </c>
      <c r="AP66">
        <v>10.25</v>
      </c>
      <c r="AQ66">
        <v>0</v>
      </c>
      <c r="AR66">
        <v>4.41</v>
      </c>
      <c r="AS66">
        <v>4.84</v>
      </c>
      <c r="AT66">
        <v>14.29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2338.3300000000008</v>
      </c>
    </row>
    <row r="67" spans="1:117">
      <c r="A67" t="s">
        <v>109</v>
      </c>
      <c r="B67">
        <v>0</v>
      </c>
      <c r="C67">
        <v>0</v>
      </c>
      <c r="D67">
        <v>40.11</v>
      </c>
      <c r="E67">
        <v>0</v>
      </c>
      <c r="F67">
        <v>0</v>
      </c>
      <c r="G67">
        <v>68.959999999999994</v>
      </c>
      <c r="H67">
        <v>0</v>
      </c>
      <c r="I67">
        <v>21.92</v>
      </c>
      <c r="J67">
        <v>65.760000000000005</v>
      </c>
      <c r="K67">
        <v>341.57</v>
      </c>
      <c r="L67">
        <v>472.31</v>
      </c>
      <c r="M67">
        <v>92</v>
      </c>
      <c r="N67">
        <v>118.76</v>
      </c>
      <c r="O67">
        <v>124.32</v>
      </c>
      <c r="P67">
        <v>139.68</v>
      </c>
      <c r="Q67">
        <v>20.84</v>
      </c>
      <c r="R67">
        <v>42.4</v>
      </c>
      <c r="S67">
        <v>0</v>
      </c>
      <c r="T67">
        <v>0</v>
      </c>
      <c r="U67">
        <v>340.31</v>
      </c>
      <c r="V67">
        <v>20.8</v>
      </c>
      <c r="W67">
        <v>45.53</v>
      </c>
      <c r="X67">
        <v>148.30000000000001</v>
      </c>
      <c r="Y67">
        <v>0</v>
      </c>
      <c r="Z67">
        <v>0</v>
      </c>
      <c r="AA67">
        <v>0</v>
      </c>
      <c r="AB67">
        <v>2.4</v>
      </c>
      <c r="AC67">
        <v>0</v>
      </c>
      <c r="AD67">
        <v>9.11</v>
      </c>
      <c r="AE67">
        <v>49.43</v>
      </c>
      <c r="AF67">
        <v>8.8699999999999992</v>
      </c>
      <c r="AG67">
        <v>41.65</v>
      </c>
      <c r="AH67">
        <v>39.78</v>
      </c>
      <c r="AI67">
        <v>0</v>
      </c>
      <c r="AJ67">
        <v>0</v>
      </c>
      <c r="AK67">
        <v>51.78</v>
      </c>
      <c r="AL67">
        <v>12.78</v>
      </c>
      <c r="AM67">
        <v>0</v>
      </c>
      <c r="AN67">
        <v>0</v>
      </c>
      <c r="AO67">
        <v>0.59</v>
      </c>
      <c r="AP67">
        <v>10.25</v>
      </c>
      <c r="AQ67">
        <v>0</v>
      </c>
      <c r="AR67">
        <v>3.31</v>
      </c>
      <c r="AS67">
        <v>4.84</v>
      </c>
      <c r="AT67">
        <v>14.29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2352.6500000000005</v>
      </c>
    </row>
    <row r="68" spans="1:117">
      <c r="A68" t="s">
        <v>110</v>
      </c>
      <c r="B68">
        <v>0</v>
      </c>
      <c r="C68">
        <v>0</v>
      </c>
      <c r="D68">
        <v>2.1</v>
      </c>
      <c r="E68">
        <v>0</v>
      </c>
      <c r="F68">
        <v>0</v>
      </c>
      <c r="G68">
        <v>8.69</v>
      </c>
      <c r="H68">
        <v>0</v>
      </c>
      <c r="I68">
        <v>21.92</v>
      </c>
      <c r="J68">
        <v>4.38</v>
      </c>
      <c r="K68">
        <v>341.57</v>
      </c>
      <c r="L68">
        <v>472.31</v>
      </c>
      <c r="M68">
        <v>92</v>
      </c>
      <c r="N68">
        <v>118.76</v>
      </c>
      <c r="O68">
        <v>124.32</v>
      </c>
      <c r="P68">
        <v>139.68</v>
      </c>
      <c r="Q68">
        <v>20.84</v>
      </c>
      <c r="R68">
        <v>42.4</v>
      </c>
      <c r="S68">
        <v>0</v>
      </c>
      <c r="T68">
        <v>0</v>
      </c>
      <c r="U68">
        <v>340.31</v>
      </c>
      <c r="V68">
        <v>20.8</v>
      </c>
      <c r="W68">
        <v>45.53</v>
      </c>
      <c r="X68">
        <v>148.30000000000001</v>
      </c>
      <c r="Y68">
        <v>0</v>
      </c>
      <c r="Z68">
        <v>0</v>
      </c>
      <c r="AA68">
        <v>0</v>
      </c>
      <c r="AB68">
        <v>2.4</v>
      </c>
      <c r="AC68">
        <v>0</v>
      </c>
      <c r="AD68">
        <v>9.11</v>
      </c>
      <c r="AE68">
        <v>49.43</v>
      </c>
      <c r="AF68">
        <v>8.8699999999999992</v>
      </c>
      <c r="AG68">
        <v>41.65</v>
      </c>
      <c r="AH68">
        <v>39.78</v>
      </c>
      <c r="AI68">
        <v>0</v>
      </c>
      <c r="AJ68">
        <v>0</v>
      </c>
      <c r="AK68">
        <v>51.78</v>
      </c>
      <c r="AL68">
        <v>12.78</v>
      </c>
      <c r="AM68">
        <v>0</v>
      </c>
      <c r="AN68">
        <v>0</v>
      </c>
      <c r="AO68">
        <v>0.59</v>
      </c>
      <c r="AP68">
        <v>10.25</v>
      </c>
      <c r="AQ68">
        <v>0</v>
      </c>
      <c r="AR68">
        <v>3.31</v>
      </c>
      <c r="AS68">
        <v>4.84</v>
      </c>
      <c r="AT68">
        <v>14.29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2192.9900000000007</v>
      </c>
    </row>
    <row r="69" spans="1:117">
      <c r="A69" t="s">
        <v>111</v>
      </c>
      <c r="B69">
        <v>0</v>
      </c>
      <c r="C69">
        <v>0</v>
      </c>
      <c r="D69">
        <v>8.4</v>
      </c>
      <c r="E69">
        <v>0</v>
      </c>
      <c r="F69">
        <v>0</v>
      </c>
      <c r="G69">
        <v>19.55</v>
      </c>
      <c r="H69">
        <v>0</v>
      </c>
      <c r="I69">
        <v>21.92</v>
      </c>
      <c r="J69">
        <v>10.96</v>
      </c>
      <c r="K69">
        <v>341.57</v>
      </c>
      <c r="L69">
        <v>472.31</v>
      </c>
      <c r="M69">
        <v>92</v>
      </c>
      <c r="N69">
        <v>118.76</v>
      </c>
      <c r="O69">
        <v>124.32</v>
      </c>
      <c r="P69">
        <v>139.68</v>
      </c>
      <c r="Q69">
        <v>20.84</v>
      </c>
      <c r="R69">
        <v>42.4</v>
      </c>
      <c r="S69">
        <v>0</v>
      </c>
      <c r="T69">
        <v>0</v>
      </c>
      <c r="U69">
        <v>340.31</v>
      </c>
      <c r="V69">
        <v>20.8</v>
      </c>
      <c r="W69">
        <v>45.53</v>
      </c>
      <c r="X69">
        <v>148.30000000000001</v>
      </c>
      <c r="Y69">
        <v>0</v>
      </c>
      <c r="Z69">
        <v>0</v>
      </c>
      <c r="AA69">
        <v>0</v>
      </c>
      <c r="AB69">
        <v>2.4</v>
      </c>
      <c r="AC69">
        <v>0</v>
      </c>
      <c r="AD69">
        <v>9.11</v>
      </c>
      <c r="AE69">
        <v>49.43</v>
      </c>
      <c r="AF69">
        <v>8.8699999999999992</v>
      </c>
      <c r="AG69">
        <v>41.65</v>
      </c>
      <c r="AH69">
        <v>39.78</v>
      </c>
      <c r="AI69">
        <v>0</v>
      </c>
      <c r="AJ69">
        <v>0</v>
      </c>
      <c r="AK69">
        <v>51.78</v>
      </c>
      <c r="AL69">
        <v>12.78</v>
      </c>
      <c r="AM69">
        <v>0</v>
      </c>
      <c r="AN69">
        <v>0</v>
      </c>
      <c r="AO69">
        <v>0.45</v>
      </c>
      <c r="AP69">
        <v>10.25</v>
      </c>
      <c r="AQ69">
        <v>0</v>
      </c>
      <c r="AR69">
        <v>3.31</v>
      </c>
      <c r="AS69">
        <v>4.84</v>
      </c>
      <c r="AT69">
        <v>14.29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2216.59</v>
      </c>
    </row>
    <row r="70" spans="1:117">
      <c r="A70" t="s">
        <v>112</v>
      </c>
      <c r="B70">
        <v>0</v>
      </c>
      <c r="C70">
        <v>0</v>
      </c>
      <c r="D70">
        <v>12.6</v>
      </c>
      <c r="E70">
        <v>0</v>
      </c>
      <c r="F70">
        <v>0</v>
      </c>
      <c r="G70">
        <v>32.58</v>
      </c>
      <c r="H70">
        <v>0</v>
      </c>
      <c r="I70">
        <v>21.92</v>
      </c>
      <c r="J70">
        <v>30.69</v>
      </c>
      <c r="K70">
        <v>341.57</v>
      </c>
      <c r="L70">
        <v>472.31</v>
      </c>
      <c r="M70">
        <v>92</v>
      </c>
      <c r="N70">
        <v>118.76</v>
      </c>
      <c r="O70">
        <v>124.32</v>
      </c>
      <c r="P70">
        <v>139.68</v>
      </c>
      <c r="Q70">
        <v>20.84</v>
      </c>
      <c r="R70">
        <v>42.4</v>
      </c>
      <c r="S70">
        <v>0</v>
      </c>
      <c r="T70">
        <v>0</v>
      </c>
      <c r="U70">
        <v>340.31</v>
      </c>
      <c r="V70">
        <v>20.8</v>
      </c>
      <c r="W70">
        <v>45.53</v>
      </c>
      <c r="X70">
        <v>148.30000000000001</v>
      </c>
      <c r="Y70">
        <v>0</v>
      </c>
      <c r="Z70">
        <v>0</v>
      </c>
      <c r="AA70">
        <v>0</v>
      </c>
      <c r="AB70">
        <v>2.4</v>
      </c>
      <c r="AC70">
        <v>0</v>
      </c>
      <c r="AD70">
        <v>9.11</v>
      </c>
      <c r="AE70">
        <v>49.43</v>
      </c>
      <c r="AF70">
        <v>8.8699999999999992</v>
      </c>
      <c r="AG70">
        <v>41.65</v>
      </c>
      <c r="AH70">
        <v>39.78</v>
      </c>
      <c r="AI70">
        <v>0</v>
      </c>
      <c r="AJ70">
        <v>0</v>
      </c>
      <c r="AK70">
        <v>51.78</v>
      </c>
      <c r="AL70">
        <v>12.78</v>
      </c>
      <c r="AM70">
        <v>0</v>
      </c>
      <c r="AN70">
        <v>0</v>
      </c>
      <c r="AO70">
        <v>0.14000000000000001</v>
      </c>
      <c r="AP70">
        <v>10.25</v>
      </c>
      <c r="AQ70">
        <v>14.93</v>
      </c>
      <c r="AR70">
        <v>3.31</v>
      </c>
      <c r="AS70">
        <v>4.84</v>
      </c>
      <c r="AT70">
        <v>14.29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2268.17</v>
      </c>
    </row>
    <row r="71" spans="1:117">
      <c r="A71" t="s">
        <v>113</v>
      </c>
      <c r="B71">
        <v>0</v>
      </c>
      <c r="C71">
        <v>0</v>
      </c>
      <c r="D71">
        <v>18.899999999999999</v>
      </c>
      <c r="E71">
        <v>0</v>
      </c>
      <c r="F71">
        <v>0</v>
      </c>
      <c r="G71">
        <v>44.53</v>
      </c>
      <c r="H71">
        <v>0</v>
      </c>
      <c r="I71">
        <v>21.92</v>
      </c>
      <c r="J71">
        <v>39.46</v>
      </c>
      <c r="K71">
        <v>341.57</v>
      </c>
      <c r="L71">
        <v>472.31</v>
      </c>
      <c r="M71">
        <v>92</v>
      </c>
      <c r="N71">
        <v>118.76</v>
      </c>
      <c r="O71">
        <v>124.32</v>
      </c>
      <c r="P71">
        <v>139.68</v>
      </c>
      <c r="Q71">
        <v>20.84</v>
      </c>
      <c r="R71">
        <v>42.4</v>
      </c>
      <c r="S71">
        <v>0</v>
      </c>
      <c r="T71">
        <v>0</v>
      </c>
      <c r="U71">
        <v>340.31</v>
      </c>
      <c r="V71">
        <v>20.8</v>
      </c>
      <c r="W71">
        <v>45.53</v>
      </c>
      <c r="X71">
        <v>148.30000000000001</v>
      </c>
      <c r="Y71">
        <v>0</v>
      </c>
      <c r="Z71">
        <v>0</v>
      </c>
      <c r="AA71">
        <v>0</v>
      </c>
      <c r="AB71">
        <v>2.4</v>
      </c>
      <c r="AC71">
        <v>0</v>
      </c>
      <c r="AD71">
        <v>9.11</v>
      </c>
      <c r="AE71">
        <v>49.43</v>
      </c>
      <c r="AF71">
        <v>8.8699999999999992</v>
      </c>
      <c r="AG71">
        <v>41.65</v>
      </c>
      <c r="AH71">
        <v>39.78</v>
      </c>
      <c r="AI71">
        <v>0</v>
      </c>
      <c r="AJ71">
        <v>0</v>
      </c>
      <c r="AK71">
        <v>51.78</v>
      </c>
      <c r="AL71">
        <v>12.78</v>
      </c>
      <c r="AM71">
        <v>0</v>
      </c>
      <c r="AN71">
        <v>0</v>
      </c>
      <c r="AO71">
        <v>0.14000000000000001</v>
      </c>
      <c r="AP71">
        <v>10.25</v>
      </c>
      <c r="AQ71">
        <v>15.12</v>
      </c>
      <c r="AR71">
        <v>2.3199999999999998</v>
      </c>
      <c r="AS71">
        <v>4.84</v>
      </c>
      <c r="AT71">
        <v>14.29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2294.3900000000003</v>
      </c>
    </row>
    <row r="72" spans="1:117">
      <c r="A72" t="s">
        <v>114</v>
      </c>
      <c r="B72">
        <v>0</v>
      </c>
      <c r="C72">
        <v>0</v>
      </c>
      <c r="D72">
        <v>25.2</v>
      </c>
      <c r="E72">
        <v>0</v>
      </c>
      <c r="F72">
        <v>0</v>
      </c>
      <c r="G72">
        <v>44.53</v>
      </c>
      <c r="H72">
        <v>0</v>
      </c>
      <c r="I72">
        <v>21.92</v>
      </c>
      <c r="J72">
        <v>39.46</v>
      </c>
      <c r="K72">
        <v>341.57</v>
      </c>
      <c r="L72">
        <v>472.31</v>
      </c>
      <c r="M72">
        <v>92</v>
      </c>
      <c r="N72">
        <v>118.76</v>
      </c>
      <c r="O72">
        <v>124.32</v>
      </c>
      <c r="P72">
        <v>139.68</v>
      </c>
      <c r="Q72">
        <v>20.84</v>
      </c>
      <c r="R72">
        <v>42.4</v>
      </c>
      <c r="S72">
        <v>0</v>
      </c>
      <c r="T72">
        <v>0</v>
      </c>
      <c r="U72">
        <v>340.31</v>
      </c>
      <c r="V72">
        <v>20.8</v>
      </c>
      <c r="W72">
        <v>45.53</v>
      </c>
      <c r="X72">
        <v>148.30000000000001</v>
      </c>
      <c r="Y72">
        <v>0</v>
      </c>
      <c r="Z72">
        <v>0</v>
      </c>
      <c r="AA72">
        <v>0</v>
      </c>
      <c r="AB72">
        <v>3.33</v>
      </c>
      <c r="AC72">
        <v>0</v>
      </c>
      <c r="AD72">
        <v>9.11</v>
      </c>
      <c r="AE72">
        <v>49.43</v>
      </c>
      <c r="AF72">
        <v>8.8699999999999992</v>
      </c>
      <c r="AG72">
        <v>41.65</v>
      </c>
      <c r="AH72">
        <v>70.17</v>
      </c>
      <c r="AI72">
        <v>0</v>
      </c>
      <c r="AJ72">
        <v>0</v>
      </c>
      <c r="AK72">
        <v>51.78</v>
      </c>
      <c r="AL72">
        <v>12.78</v>
      </c>
      <c r="AM72">
        <v>0</v>
      </c>
      <c r="AN72">
        <v>0</v>
      </c>
      <c r="AO72">
        <v>0</v>
      </c>
      <c r="AP72">
        <v>10.25</v>
      </c>
      <c r="AQ72">
        <v>30.24</v>
      </c>
      <c r="AR72">
        <v>2.3199999999999998</v>
      </c>
      <c r="AS72">
        <v>4.84</v>
      </c>
      <c r="AT72">
        <v>14.29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2346.9900000000002</v>
      </c>
    </row>
    <row r="73" spans="1:117">
      <c r="A73" t="s">
        <v>115</v>
      </c>
      <c r="B73">
        <v>0</v>
      </c>
      <c r="C73">
        <v>0</v>
      </c>
      <c r="D73">
        <v>25.2</v>
      </c>
      <c r="E73">
        <v>0</v>
      </c>
      <c r="F73">
        <v>0</v>
      </c>
      <c r="G73">
        <v>44.53</v>
      </c>
      <c r="H73">
        <v>0</v>
      </c>
      <c r="I73">
        <v>21.92</v>
      </c>
      <c r="J73">
        <v>39.46</v>
      </c>
      <c r="K73">
        <v>341.57</v>
      </c>
      <c r="L73">
        <v>472.31</v>
      </c>
      <c r="M73">
        <v>92</v>
      </c>
      <c r="N73">
        <v>118.76</v>
      </c>
      <c r="O73">
        <v>124.32</v>
      </c>
      <c r="P73">
        <v>139.68</v>
      </c>
      <c r="Q73">
        <v>20.84</v>
      </c>
      <c r="R73">
        <v>42.4</v>
      </c>
      <c r="S73">
        <v>0</v>
      </c>
      <c r="T73">
        <v>0</v>
      </c>
      <c r="U73">
        <v>340.31</v>
      </c>
      <c r="V73">
        <v>20.8</v>
      </c>
      <c r="W73">
        <v>45.53</v>
      </c>
      <c r="X73">
        <v>148.30000000000001</v>
      </c>
      <c r="Y73">
        <v>0</v>
      </c>
      <c r="Z73">
        <v>0</v>
      </c>
      <c r="AA73">
        <v>14.05</v>
      </c>
      <c r="AB73">
        <v>5.33</v>
      </c>
      <c r="AC73">
        <v>0</v>
      </c>
      <c r="AD73">
        <v>9.11</v>
      </c>
      <c r="AE73">
        <v>49.43</v>
      </c>
      <c r="AF73">
        <v>8.8699999999999992</v>
      </c>
      <c r="AG73">
        <v>41.65</v>
      </c>
      <c r="AH73">
        <v>93.56</v>
      </c>
      <c r="AI73">
        <v>0</v>
      </c>
      <c r="AJ73">
        <v>0</v>
      </c>
      <c r="AK73">
        <v>51.78</v>
      </c>
      <c r="AL73">
        <v>12.78</v>
      </c>
      <c r="AM73">
        <v>0</v>
      </c>
      <c r="AN73">
        <v>0</v>
      </c>
      <c r="AO73">
        <v>0</v>
      </c>
      <c r="AP73">
        <v>10.25</v>
      </c>
      <c r="AQ73">
        <v>45.36</v>
      </c>
      <c r="AR73">
        <v>2.3199999999999998</v>
      </c>
      <c r="AS73">
        <v>4.84</v>
      </c>
      <c r="AT73">
        <v>14.29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2401.5500000000006</v>
      </c>
    </row>
    <row r="74" spans="1:117">
      <c r="A74" t="s">
        <v>116</v>
      </c>
      <c r="B74">
        <v>0</v>
      </c>
      <c r="C74">
        <v>0</v>
      </c>
      <c r="D74">
        <v>25.2</v>
      </c>
      <c r="E74">
        <v>0</v>
      </c>
      <c r="F74">
        <v>0</v>
      </c>
      <c r="G74">
        <v>44.53</v>
      </c>
      <c r="H74">
        <v>0</v>
      </c>
      <c r="I74">
        <v>21.92</v>
      </c>
      <c r="J74">
        <v>39.46</v>
      </c>
      <c r="K74">
        <v>341.57</v>
      </c>
      <c r="L74">
        <v>472.31</v>
      </c>
      <c r="M74">
        <v>92</v>
      </c>
      <c r="N74">
        <v>118.76</v>
      </c>
      <c r="O74">
        <v>124.32</v>
      </c>
      <c r="P74">
        <v>139.68</v>
      </c>
      <c r="Q74">
        <v>20.84</v>
      </c>
      <c r="R74">
        <v>42.4</v>
      </c>
      <c r="S74">
        <v>0</v>
      </c>
      <c r="T74">
        <v>0</v>
      </c>
      <c r="U74">
        <v>340.31</v>
      </c>
      <c r="V74">
        <v>20.8</v>
      </c>
      <c r="W74">
        <v>45.53</v>
      </c>
      <c r="X74">
        <v>148.30000000000001</v>
      </c>
      <c r="Y74">
        <v>0</v>
      </c>
      <c r="Z74">
        <v>1.1000000000000001</v>
      </c>
      <c r="AA74">
        <v>28.1</v>
      </c>
      <c r="AB74">
        <v>8</v>
      </c>
      <c r="AC74">
        <v>9.68</v>
      </c>
      <c r="AD74">
        <v>18.23</v>
      </c>
      <c r="AE74">
        <v>49.43</v>
      </c>
      <c r="AF74">
        <v>8.8699999999999992</v>
      </c>
      <c r="AG74">
        <v>41.65</v>
      </c>
      <c r="AH74">
        <v>116.95</v>
      </c>
      <c r="AI74">
        <v>2.5499999999999998</v>
      </c>
      <c r="AJ74">
        <v>0</v>
      </c>
      <c r="AK74">
        <v>51.78</v>
      </c>
      <c r="AL74">
        <v>12.78</v>
      </c>
      <c r="AM74">
        <v>0</v>
      </c>
      <c r="AN74">
        <v>0</v>
      </c>
      <c r="AO74">
        <v>0</v>
      </c>
      <c r="AP74">
        <v>10.25</v>
      </c>
      <c r="AQ74">
        <v>62.24</v>
      </c>
      <c r="AR74">
        <v>2.3199999999999998</v>
      </c>
      <c r="AS74">
        <v>4.84</v>
      </c>
      <c r="AT74">
        <v>14.29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2480.9899999999998</v>
      </c>
    </row>
    <row r="75" spans="1:117">
      <c r="A75" t="s">
        <v>117</v>
      </c>
      <c r="B75">
        <v>0</v>
      </c>
      <c r="C75">
        <v>0</v>
      </c>
      <c r="D75">
        <v>25.2</v>
      </c>
      <c r="E75">
        <v>0</v>
      </c>
      <c r="F75">
        <v>0</v>
      </c>
      <c r="G75">
        <v>44.53</v>
      </c>
      <c r="H75">
        <v>0</v>
      </c>
      <c r="I75">
        <v>21.92</v>
      </c>
      <c r="J75">
        <v>39.46</v>
      </c>
      <c r="K75">
        <v>341.57</v>
      </c>
      <c r="L75">
        <v>472.31</v>
      </c>
      <c r="M75">
        <v>92</v>
      </c>
      <c r="N75">
        <v>118.76</v>
      </c>
      <c r="O75">
        <v>124.32</v>
      </c>
      <c r="P75">
        <v>139.68</v>
      </c>
      <c r="Q75">
        <v>20.84</v>
      </c>
      <c r="R75">
        <v>42.4</v>
      </c>
      <c r="S75">
        <v>0</v>
      </c>
      <c r="T75">
        <v>0</v>
      </c>
      <c r="U75">
        <v>340.31</v>
      </c>
      <c r="V75">
        <v>20.8</v>
      </c>
      <c r="W75">
        <v>45.53</v>
      </c>
      <c r="X75">
        <v>148.30000000000001</v>
      </c>
      <c r="Y75">
        <v>0</v>
      </c>
      <c r="Z75">
        <v>6.52</v>
      </c>
      <c r="AA75">
        <v>42.15</v>
      </c>
      <c r="AB75">
        <v>15.99</v>
      </c>
      <c r="AC75">
        <v>19.36</v>
      </c>
      <c r="AD75">
        <v>27.48</v>
      </c>
      <c r="AE75">
        <v>49.43</v>
      </c>
      <c r="AF75">
        <v>8.8699999999999992</v>
      </c>
      <c r="AG75">
        <v>41.65</v>
      </c>
      <c r="AH75">
        <v>116.95</v>
      </c>
      <c r="AI75">
        <v>5.09</v>
      </c>
      <c r="AJ75">
        <v>0</v>
      </c>
      <c r="AK75">
        <v>51.78</v>
      </c>
      <c r="AL75">
        <v>26.73</v>
      </c>
      <c r="AM75">
        <v>2.67</v>
      </c>
      <c r="AN75">
        <v>0</v>
      </c>
      <c r="AO75">
        <v>0</v>
      </c>
      <c r="AP75">
        <v>10.25</v>
      </c>
      <c r="AQ75">
        <v>62.24</v>
      </c>
      <c r="AR75">
        <v>2.3199999999999998</v>
      </c>
      <c r="AS75">
        <v>4.84</v>
      </c>
      <c r="AT75">
        <v>14.29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2546.54</v>
      </c>
    </row>
    <row r="76" spans="1:117">
      <c r="A76" t="s">
        <v>118</v>
      </c>
      <c r="B76">
        <v>0</v>
      </c>
      <c r="C76">
        <v>0</v>
      </c>
      <c r="D76">
        <v>25.2</v>
      </c>
      <c r="E76">
        <v>0</v>
      </c>
      <c r="F76">
        <v>0</v>
      </c>
      <c r="G76">
        <v>44.53</v>
      </c>
      <c r="H76">
        <v>0</v>
      </c>
      <c r="I76">
        <v>21.92</v>
      </c>
      <c r="J76">
        <v>39.46</v>
      </c>
      <c r="K76">
        <v>341.57</v>
      </c>
      <c r="L76">
        <v>472.31</v>
      </c>
      <c r="M76">
        <v>92</v>
      </c>
      <c r="N76">
        <v>118.76</v>
      </c>
      <c r="O76">
        <v>124.32</v>
      </c>
      <c r="P76">
        <v>139.68</v>
      </c>
      <c r="Q76">
        <v>20.84</v>
      </c>
      <c r="R76">
        <v>42.4</v>
      </c>
      <c r="S76">
        <v>0</v>
      </c>
      <c r="T76">
        <v>0</v>
      </c>
      <c r="U76">
        <v>340.31</v>
      </c>
      <c r="V76">
        <v>20.8</v>
      </c>
      <c r="W76">
        <v>45.53</v>
      </c>
      <c r="X76">
        <v>148.30000000000001</v>
      </c>
      <c r="Y76">
        <v>0</v>
      </c>
      <c r="Z76">
        <v>19.559999999999999</v>
      </c>
      <c r="AA76">
        <v>42.15</v>
      </c>
      <c r="AB76">
        <v>40.79</v>
      </c>
      <c r="AC76">
        <v>30.56</v>
      </c>
      <c r="AD76">
        <v>37.65</v>
      </c>
      <c r="AE76">
        <v>49.93</v>
      </c>
      <c r="AF76">
        <v>19.72</v>
      </c>
      <c r="AG76">
        <v>41.65</v>
      </c>
      <c r="AH76">
        <v>140.34</v>
      </c>
      <c r="AI76">
        <v>33.1</v>
      </c>
      <c r="AJ76">
        <v>0</v>
      </c>
      <c r="AK76">
        <v>51.78</v>
      </c>
      <c r="AL76">
        <v>79.38</v>
      </c>
      <c r="AM76">
        <v>7.19</v>
      </c>
      <c r="AN76">
        <v>0</v>
      </c>
      <c r="AO76">
        <v>0</v>
      </c>
      <c r="AP76">
        <v>13.06</v>
      </c>
      <c r="AQ76">
        <v>62.24</v>
      </c>
      <c r="AR76">
        <v>2.3199999999999998</v>
      </c>
      <c r="AS76">
        <v>4.84</v>
      </c>
      <c r="AT76">
        <v>14.29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2728.48</v>
      </c>
    </row>
    <row r="77" spans="1:117">
      <c r="A77" t="s">
        <v>119</v>
      </c>
      <c r="B77">
        <v>0</v>
      </c>
      <c r="C77">
        <v>0</v>
      </c>
      <c r="D77">
        <v>25.72</v>
      </c>
      <c r="E77">
        <v>0</v>
      </c>
      <c r="F77">
        <v>0</v>
      </c>
      <c r="G77">
        <v>44.53</v>
      </c>
      <c r="H77">
        <v>0</v>
      </c>
      <c r="I77">
        <v>21.92</v>
      </c>
      <c r="J77">
        <v>39.46</v>
      </c>
      <c r="K77">
        <v>341.57</v>
      </c>
      <c r="L77">
        <v>472.31</v>
      </c>
      <c r="M77">
        <v>92</v>
      </c>
      <c r="N77">
        <v>118.76</v>
      </c>
      <c r="O77">
        <v>124.32</v>
      </c>
      <c r="P77">
        <v>139.68</v>
      </c>
      <c r="Q77">
        <v>20.84</v>
      </c>
      <c r="R77">
        <v>42.4</v>
      </c>
      <c r="S77">
        <v>0</v>
      </c>
      <c r="T77">
        <v>0</v>
      </c>
      <c r="U77">
        <v>340.31</v>
      </c>
      <c r="V77">
        <v>20.8</v>
      </c>
      <c r="W77">
        <v>45.53</v>
      </c>
      <c r="X77">
        <v>148.30000000000001</v>
      </c>
      <c r="Y77">
        <v>0</v>
      </c>
      <c r="Z77">
        <v>19.559999999999999</v>
      </c>
      <c r="AA77">
        <v>42.15</v>
      </c>
      <c r="AB77">
        <v>40.79</v>
      </c>
      <c r="AC77">
        <v>30.56</v>
      </c>
      <c r="AD77">
        <v>37.65</v>
      </c>
      <c r="AE77">
        <v>49.93</v>
      </c>
      <c r="AF77">
        <v>19.72</v>
      </c>
      <c r="AG77">
        <v>41.65</v>
      </c>
      <c r="AH77">
        <v>140.34</v>
      </c>
      <c r="AI77">
        <v>49.01</v>
      </c>
      <c r="AJ77">
        <v>0</v>
      </c>
      <c r="AK77">
        <v>51.78</v>
      </c>
      <c r="AL77">
        <v>79.38</v>
      </c>
      <c r="AM77">
        <v>15.81</v>
      </c>
      <c r="AN77">
        <v>0</v>
      </c>
      <c r="AO77">
        <v>0</v>
      </c>
      <c r="AP77">
        <v>10.25</v>
      </c>
      <c r="AQ77">
        <v>62.24</v>
      </c>
      <c r="AR77">
        <v>2.3199999999999998</v>
      </c>
      <c r="AS77">
        <v>4.84</v>
      </c>
      <c r="AT77">
        <v>14.29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2750.7200000000003</v>
      </c>
    </row>
    <row r="78" spans="1:117">
      <c r="A78" t="s">
        <v>120</v>
      </c>
      <c r="B78">
        <v>0</v>
      </c>
      <c r="C78">
        <v>0</v>
      </c>
      <c r="D78">
        <v>25.72</v>
      </c>
      <c r="E78">
        <v>0</v>
      </c>
      <c r="F78">
        <v>0</v>
      </c>
      <c r="G78">
        <v>44.53</v>
      </c>
      <c r="H78">
        <v>0</v>
      </c>
      <c r="I78">
        <v>21.92</v>
      </c>
      <c r="J78">
        <v>39.46</v>
      </c>
      <c r="K78">
        <v>341.57</v>
      </c>
      <c r="L78">
        <v>472.31</v>
      </c>
      <c r="M78">
        <v>92</v>
      </c>
      <c r="N78">
        <v>118.76</v>
      </c>
      <c r="O78">
        <v>124.32</v>
      </c>
      <c r="P78">
        <v>139.68</v>
      </c>
      <c r="Q78">
        <v>20.84</v>
      </c>
      <c r="R78">
        <v>42.4</v>
      </c>
      <c r="S78">
        <v>0</v>
      </c>
      <c r="T78">
        <v>0</v>
      </c>
      <c r="U78">
        <v>340.31</v>
      </c>
      <c r="V78">
        <v>20.8</v>
      </c>
      <c r="W78">
        <v>45.53</v>
      </c>
      <c r="X78">
        <v>148.30000000000001</v>
      </c>
      <c r="Y78">
        <v>0</v>
      </c>
      <c r="Z78">
        <v>19.559999999999999</v>
      </c>
      <c r="AA78">
        <v>42.15</v>
      </c>
      <c r="AB78">
        <v>40.79</v>
      </c>
      <c r="AC78">
        <v>30.56</v>
      </c>
      <c r="AD78">
        <v>37.65</v>
      </c>
      <c r="AE78">
        <v>49.93</v>
      </c>
      <c r="AF78">
        <v>19.72</v>
      </c>
      <c r="AG78">
        <v>41.65</v>
      </c>
      <c r="AH78">
        <v>140.34</v>
      </c>
      <c r="AI78">
        <v>49.01</v>
      </c>
      <c r="AJ78">
        <v>0</v>
      </c>
      <c r="AK78">
        <v>51.78</v>
      </c>
      <c r="AL78">
        <v>79.38</v>
      </c>
      <c r="AM78">
        <v>15.81</v>
      </c>
      <c r="AN78">
        <v>0</v>
      </c>
      <c r="AO78">
        <v>0</v>
      </c>
      <c r="AP78">
        <v>10.25</v>
      </c>
      <c r="AQ78">
        <v>62.24</v>
      </c>
      <c r="AR78">
        <v>2.3199999999999998</v>
      </c>
      <c r="AS78">
        <v>4.84</v>
      </c>
      <c r="AT78">
        <v>14.29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2750.7200000000003</v>
      </c>
    </row>
    <row r="79" spans="1:117">
      <c r="A79" t="s">
        <v>121</v>
      </c>
      <c r="B79">
        <v>0</v>
      </c>
      <c r="C79">
        <v>0</v>
      </c>
      <c r="D79">
        <v>25.72</v>
      </c>
      <c r="E79">
        <v>0</v>
      </c>
      <c r="F79">
        <v>0</v>
      </c>
      <c r="G79">
        <v>44.53</v>
      </c>
      <c r="H79">
        <v>0</v>
      </c>
      <c r="I79">
        <v>21.92</v>
      </c>
      <c r="J79">
        <v>39.46</v>
      </c>
      <c r="K79">
        <v>341.57</v>
      </c>
      <c r="L79">
        <v>472.31</v>
      </c>
      <c r="M79">
        <v>92</v>
      </c>
      <c r="N79">
        <v>118.76</v>
      </c>
      <c r="O79">
        <v>124.32</v>
      </c>
      <c r="P79">
        <v>139.68</v>
      </c>
      <c r="Q79">
        <v>20.84</v>
      </c>
      <c r="R79">
        <v>42.4</v>
      </c>
      <c r="S79">
        <v>0</v>
      </c>
      <c r="T79">
        <v>0</v>
      </c>
      <c r="U79">
        <v>340.31</v>
      </c>
      <c r="V79">
        <v>20.8</v>
      </c>
      <c r="W79">
        <v>45.53</v>
      </c>
      <c r="X79">
        <v>148.30000000000001</v>
      </c>
      <c r="Y79">
        <v>0</v>
      </c>
      <c r="Z79">
        <v>19.559999999999999</v>
      </c>
      <c r="AA79">
        <v>42.15</v>
      </c>
      <c r="AB79">
        <v>40.79</v>
      </c>
      <c r="AC79">
        <v>30.56</v>
      </c>
      <c r="AD79">
        <v>37.65</v>
      </c>
      <c r="AE79">
        <v>49.93</v>
      </c>
      <c r="AF79">
        <v>19.72</v>
      </c>
      <c r="AG79">
        <v>41.65</v>
      </c>
      <c r="AH79">
        <v>140.34</v>
      </c>
      <c r="AI79">
        <v>49.01</v>
      </c>
      <c r="AJ79">
        <v>0</v>
      </c>
      <c r="AK79">
        <v>51.78</v>
      </c>
      <c r="AL79">
        <v>79.38</v>
      </c>
      <c r="AM79">
        <v>15.81</v>
      </c>
      <c r="AN79">
        <v>0</v>
      </c>
      <c r="AO79">
        <v>0</v>
      </c>
      <c r="AP79">
        <v>10.25</v>
      </c>
      <c r="AQ79">
        <v>62.24</v>
      </c>
      <c r="AR79">
        <v>4.41</v>
      </c>
      <c r="AS79">
        <v>4.84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2753.52</v>
      </c>
    </row>
    <row r="80" spans="1:117">
      <c r="A80" t="s">
        <v>122</v>
      </c>
      <c r="B80">
        <v>0</v>
      </c>
      <c r="C80">
        <v>0</v>
      </c>
      <c r="D80">
        <v>25.72</v>
      </c>
      <c r="E80">
        <v>0</v>
      </c>
      <c r="F80">
        <v>0</v>
      </c>
      <c r="G80">
        <v>44.53</v>
      </c>
      <c r="H80">
        <v>0</v>
      </c>
      <c r="I80">
        <v>21.92</v>
      </c>
      <c r="J80">
        <v>39.46</v>
      </c>
      <c r="K80">
        <v>341.57</v>
      </c>
      <c r="L80">
        <v>472.31</v>
      </c>
      <c r="M80">
        <v>92</v>
      </c>
      <c r="N80">
        <v>118.76</v>
      </c>
      <c r="O80">
        <v>124.32</v>
      </c>
      <c r="P80">
        <v>139.68</v>
      </c>
      <c r="Q80">
        <v>20.84</v>
      </c>
      <c r="R80">
        <v>42.4</v>
      </c>
      <c r="S80">
        <v>0</v>
      </c>
      <c r="T80">
        <v>0</v>
      </c>
      <c r="U80">
        <v>340.31</v>
      </c>
      <c r="V80">
        <v>20.8</v>
      </c>
      <c r="W80">
        <v>45.53</v>
      </c>
      <c r="X80">
        <v>148.30000000000001</v>
      </c>
      <c r="Y80">
        <v>0</v>
      </c>
      <c r="Z80">
        <v>19.559999999999999</v>
      </c>
      <c r="AA80">
        <v>42.15</v>
      </c>
      <c r="AB80">
        <v>40.79</v>
      </c>
      <c r="AC80">
        <v>30.56</v>
      </c>
      <c r="AD80">
        <v>37.65</v>
      </c>
      <c r="AE80">
        <v>49.93</v>
      </c>
      <c r="AF80">
        <v>19.72</v>
      </c>
      <c r="AG80">
        <v>41.65</v>
      </c>
      <c r="AH80">
        <v>140.34</v>
      </c>
      <c r="AI80">
        <v>49.01</v>
      </c>
      <c r="AJ80">
        <v>0</v>
      </c>
      <c r="AK80">
        <v>51.78</v>
      </c>
      <c r="AL80">
        <v>26.73</v>
      </c>
      <c r="AM80">
        <v>15.81</v>
      </c>
      <c r="AN80">
        <v>0</v>
      </c>
      <c r="AO80">
        <v>0</v>
      </c>
      <c r="AP80">
        <v>10.25</v>
      </c>
      <c r="AQ80">
        <v>62.24</v>
      </c>
      <c r="AR80">
        <v>36.43</v>
      </c>
      <c r="AS80">
        <v>4.84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2732.89</v>
      </c>
    </row>
    <row r="81" spans="1:117">
      <c r="A81" t="s">
        <v>123</v>
      </c>
      <c r="B81">
        <v>0</v>
      </c>
      <c r="C81">
        <v>0</v>
      </c>
      <c r="D81">
        <v>25.72</v>
      </c>
      <c r="E81">
        <v>0</v>
      </c>
      <c r="F81">
        <v>0</v>
      </c>
      <c r="G81">
        <v>44.53</v>
      </c>
      <c r="H81">
        <v>0</v>
      </c>
      <c r="I81">
        <v>21.92</v>
      </c>
      <c r="J81">
        <v>39.46</v>
      </c>
      <c r="K81">
        <v>341.57</v>
      </c>
      <c r="L81">
        <v>472.31</v>
      </c>
      <c r="M81">
        <v>92</v>
      </c>
      <c r="N81">
        <v>118.76</v>
      </c>
      <c r="O81">
        <v>124.32</v>
      </c>
      <c r="P81">
        <v>139.68</v>
      </c>
      <c r="Q81">
        <v>20.84</v>
      </c>
      <c r="R81">
        <v>42.4</v>
      </c>
      <c r="S81">
        <v>0</v>
      </c>
      <c r="T81">
        <v>0</v>
      </c>
      <c r="U81">
        <v>340.31</v>
      </c>
      <c r="V81">
        <v>20.8</v>
      </c>
      <c r="W81">
        <v>45.53</v>
      </c>
      <c r="X81">
        <v>148.30000000000001</v>
      </c>
      <c r="Y81">
        <v>0</v>
      </c>
      <c r="Z81">
        <v>19.559999999999999</v>
      </c>
      <c r="AA81">
        <v>42.15</v>
      </c>
      <c r="AB81">
        <v>40.79</v>
      </c>
      <c r="AC81">
        <v>30.56</v>
      </c>
      <c r="AD81">
        <v>37.65</v>
      </c>
      <c r="AE81">
        <v>49.93</v>
      </c>
      <c r="AF81">
        <v>19.72</v>
      </c>
      <c r="AG81">
        <v>41.65</v>
      </c>
      <c r="AH81">
        <v>140.34</v>
      </c>
      <c r="AI81">
        <v>49.01</v>
      </c>
      <c r="AJ81">
        <v>0</v>
      </c>
      <c r="AK81">
        <v>51.78</v>
      </c>
      <c r="AL81">
        <v>26.73</v>
      </c>
      <c r="AM81">
        <v>15.81</v>
      </c>
      <c r="AN81">
        <v>0</v>
      </c>
      <c r="AO81">
        <v>0</v>
      </c>
      <c r="AP81">
        <v>10.25</v>
      </c>
      <c r="AQ81">
        <v>62.24</v>
      </c>
      <c r="AR81">
        <v>40.299999999999997</v>
      </c>
      <c r="AS81">
        <v>4.84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2736.76</v>
      </c>
    </row>
    <row r="82" spans="1:117">
      <c r="A82" t="s">
        <v>124</v>
      </c>
      <c r="B82">
        <v>0</v>
      </c>
      <c r="C82">
        <v>0</v>
      </c>
      <c r="D82">
        <v>25.72</v>
      </c>
      <c r="E82">
        <v>0</v>
      </c>
      <c r="F82">
        <v>0</v>
      </c>
      <c r="G82">
        <v>44.53</v>
      </c>
      <c r="H82">
        <v>0</v>
      </c>
      <c r="I82">
        <v>21.92</v>
      </c>
      <c r="J82">
        <v>39.46</v>
      </c>
      <c r="K82">
        <v>341.57</v>
      </c>
      <c r="L82">
        <v>472.31</v>
      </c>
      <c r="M82">
        <v>92</v>
      </c>
      <c r="N82">
        <v>118.76</v>
      </c>
      <c r="O82">
        <v>124.32</v>
      </c>
      <c r="P82">
        <v>139.68</v>
      </c>
      <c r="Q82">
        <v>20.84</v>
      </c>
      <c r="R82">
        <v>42.4</v>
      </c>
      <c r="S82">
        <v>0</v>
      </c>
      <c r="T82">
        <v>0</v>
      </c>
      <c r="U82">
        <v>340.31</v>
      </c>
      <c r="V82">
        <v>20.8</v>
      </c>
      <c r="W82">
        <v>45.53</v>
      </c>
      <c r="X82">
        <v>148.30000000000001</v>
      </c>
      <c r="Y82">
        <v>0</v>
      </c>
      <c r="Z82">
        <v>19.559999999999999</v>
      </c>
      <c r="AA82">
        <v>42.15</v>
      </c>
      <c r="AB82">
        <v>40.79</v>
      </c>
      <c r="AC82">
        <v>30.56</v>
      </c>
      <c r="AD82">
        <v>37.65</v>
      </c>
      <c r="AE82">
        <v>49.93</v>
      </c>
      <c r="AF82">
        <v>19.72</v>
      </c>
      <c r="AG82">
        <v>41.65</v>
      </c>
      <c r="AH82">
        <v>140.34</v>
      </c>
      <c r="AI82">
        <v>6.36</v>
      </c>
      <c r="AJ82">
        <v>0</v>
      </c>
      <c r="AK82">
        <v>51.78</v>
      </c>
      <c r="AL82">
        <v>26.73</v>
      </c>
      <c r="AM82">
        <v>15.81</v>
      </c>
      <c r="AN82">
        <v>0</v>
      </c>
      <c r="AO82">
        <v>0</v>
      </c>
      <c r="AP82">
        <v>10.25</v>
      </c>
      <c r="AQ82">
        <v>62.24</v>
      </c>
      <c r="AR82">
        <v>5.52</v>
      </c>
      <c r="AS82">
        <v>4.84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2659.33</v>
      </c>
    </row>
    <row r="83" spans="1:117">
      <c r="A83" t="s">
        <v>125</v>
      </c>
      <c r="B83">
        <v>0</v>
      </c>
      <c r="C83">
        <v>0</v>
      </c>
      <c r="D83">
        <v>26.25</v>
      </c>
      <c r="E83">
        <v>0</v>
      </c>
      <c r="F83">
        <v>0</v>
      </c>
      <c r="G83">
        <v>44.53</v>
      </c>
      <c r="H83">
        <v>0</v>
      </c>
      <c r="I83">
        <v>21.92</v>
      </c>
      <c r="J83">
        <v>39.46</v>
      </c>
      <c r="K83">
        <v>341.57</v>
      </c>
      <c r="L83">
        <v>472.31</v>
      </c>
      <c r="M83">
        <v>92</v>
      </c>
      <c r="N83">
        <v>118.76</v>
      </c>
      <c r="O83">
        <v>124.32</v>
      </c>
      <c r="P83">
        <v>139.68</v>
      </c>
      <c r="Q83">
        <v>20.84</v>
      </c>
      <c r="R83">
        <v>42.4</v>
      </c>
      <c r="S83">
        <v>0</v>
      </c>
      <c r="T83">
        <v>0</v>
      </c>
      <c r="U83">
        <v>340.31</v>
      </c>
      <c r="V83">
        <v>20.8</v>
      </c>
      <c r="W83">
        <v>45.53</v>
      </c>
      <c r="X83">
        <v>148.30000000000001</v>
      </c>
      <c r="Y83">
        <v>0</v>
      </c>
      <c r="Z83">
        <v>19.559999999999999</v>
      </c>
      <c r="AA83">
        <v>26.62</v>
      </c>
      <c r="AB83">
        <v>40.79</v>
      </c>
      <c r="AC83">
        <v>30.56</v>
      </c>
      <c r="AD83">
        <v>37.65</v>
      </c>
      <c r="AE83">
        <v>49.93</v>
      </c>
      <c r="AF83">
        <v>19.72</v>
      </c>
      <c r="AG83">
        <v>41.65</v>
      </c>
      <c r="AH83">
        <v>116.95</v>
      </c>
      <c r="AI83">
        <v>2.5499999999999998</v>
      </c>
      <c r="AJ83">
        <v>0</v>
      </c>
      <c r="AK83">
        <v>51.78</v>
      </c>
      <c r="AL83">
        <v>26.73</v>
      </c>
      <c r="AM83">
        <v>12</v>
      </c>
      <c r="AN83">
        <v>0</v>
      </c>
      <c r="AO83">
        <v>0.14000000000000001</v>
      </c>
      <c r="AP83">
        <v>10.25</v>
      </c>
      <c r="AQ83">
        <v>62.24</v>
      </c>
      <c r="AR83">
        <v>3.65</v>
      </c>
      <c r="AS83">
        <v>4.84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2611.5899999999997</v>
      </c>
    </row>
    <row r="84" spans="1:117">
      <c r="A84" t="s">
        <v>126</v>
      </c>
      <c r="B84">
        <v>0</v>
      </c>
      <c r="C84">
        <v>0</v>
      </c>
      <c r="D84">
        <v>26.25</v>
      </c>
      <c r="E84">
        <v>0</v>
      </c>
      <c r="F84">
        <v>0</v>
      </c>
      <c r="G84">
        <v>44.53</v>
      </c>
      <c r="H84">
        <v>0</v>
      </c>
      <c r="I84">
        <v>21.92</v>
      </c>
      <c r="J84">
        <v>39.46</v>
      </c>
      <c r="K84">
        <v>341.57</v>
      </c>
      <c r="L84">
        <v>472.31</v>
      </c>
      <c r="M84">
        <v>92</v>
      </c>
      <c r="N84">
        <v>118.76</v>
      </c>
      <c r="O84">
        <v>124.32</v>
      </c>
      <c r="P84">
        <v>139.68</v>
      </c>
      <c r="Q84">
        <v>20.84</v>
      </c>
      <c r="R84">
        <v>42.4</v>
      </c>
      <c r="S84">
        <v>0</v>
      </c>
      <c r="T84">
        <v>0</v>
      </c>
      <c r="U84">
        <v>340.31</v>
      </c>
      <c r="V84">
        <v>20.8</v>
      </c>
      <c r="W84">
        <v>45.53</v>
      </c>
      <c r="X84">
        <v>148.30000000000001</v>
      </c>
      <c r="Y84">
        <v>0</v>
      </c>
      <c r="Z84">
        <v>6.52</v>
      </c>
      <c r="AA84">
        <v>11.85</v>
      </c>
      <c r="AB84">
        <v>39.450000000000003</v>
      </c>
      <c r="AC84">
        <v>19.36</v>
      </c>
      <c r="AD84">
        <v>27.48</v>
      </c>
      <c r="AE84">
        <v>49.43</v>
      </c>
      <c r="AF84">
        <v>9.86</v>
      </c>
      <c r="AG84">
        <v>41.65</v>
      </c>
      <c r="AH84">
        <v>93.56</v>
      </c>
      <c r="AI84">
        <v>0</v>
      </c>
      <c r="AJ84">
        <v>0</v>
      </c>
      <c r="AK84">
        <v>51.78</v>
      </c>
      <c r="AL84">
        <v>12.78</v>
      </c>
      <c r="AM84">
        <v>8.84</v>
      </c>
      <c r="AN84">
        <v>0</v>
      </c>
      <c r="AO84">
        <v>0.45</v>
      </c>
      <c r="AP84">
        <v>10.25</v>
      </c>
      <c r="AQ84">
        <v>62.24</v>
      </c>
      <c r="AR84">
        <v>3.65</v>
      </c>
      <c r="AS84">
        <v>4.84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2507.9700000000003</v>
      </c>
    </row>
    <row r="85" spans="1:117">
      <c r="A85" t="s">
        <v>127</v>
      </c>
      <c r="B85">
        <v>0</v>
      </c>
      <c r="C85">
        <v>0</v>
      </c>
      <c r="D85">
        <v>26.25</v>
      </c>
      <c r="E85">
        <v>0</v>
      </c>
      <c r="F85">
        <v>0</v>
      </c>
      <c r="G85">
        <v>44.53</v>
      </c>
      <c r="H85">
        <v>0</v>
      </c>
      <c r="I85">
        <v>21.92</v>
      </c>
      <c r="J85">
        <v>39.46</v>
      </c>
      <c r="K85">
        <v>341.57</v>
      </c>
      <c r="L85">
        <v>472.31</v>
      </c>
      <c r="M85">
        <v>92</v>
      </c>
      <c r="N85">
        <v>118.76</v>
      </c>
      <c r="O85">
        <v>124.32</v>
      </c>
      <c r="P85">
        <v>139.68</v>
      </c>
      <c r="Q85">
        <v>20.84</v>
      </c>
      <c r="R85">
        <v>42.4</v>
      </c>
      <c r="S85">
        <v>0</v>
      </c>
      <c r="T85">
        <v>0</v>
      </c>
      <c r="U85">
        <v>340.31</v>
      </c>
      <c r="V85">
        <v>20.8</v>
      </c>
      <c r="W85">
        <v>45.53</v>
      </c>
      <c r="X85">
        <v>148.30000000000001</v>
      </c>
      <c r="Y85">
        <v>0</v>
      </c>
      <c r="Z85">
        <v>6.52</v>
      </c>
      <c r="AA85">
        <v>11.85</v>
      </c>
      <c r="AB85">
        <v>23.99</v>
      </c>
      <c r="AC85">
        <v>9.68</v>
      </c>
      <c r="AD85">
        <v>18.23</v>
      </c>
      <c r="AE85">
        <v>49.43</v>
      </c>
      <c r="AF85">
        <v>8.8699999999999992</v>
      </c>
      <c r="AG85">
        <v>41.65</v>
      </c>
      <c r="AH85">
        <v>70.17</v>
      </c>
      <c r="AI85">
        <v>0</v>
      </c>
      <c r="AJ85">
        <v>0</v>
      </c>
      <c r="AK85">
        <v>51.78</v>
      </c>
      <c r="AL85">
        <v>12.78</v>
      </c>
      <c r="AM85">
        <v>8</v>
      </c>
      <c r="AN85">
        <v>0</v>
      </c>
      <c r="AO85">
        <v>0.59</v>
      </c>
      <c r="AP85">
        <v>10.25</v>
      </c>
      <c r="AQ85">
        <v>52.29</v>
      </c>
      <c r="AR85">
        <v>7.73</v>
      </c>
      <c r="AS85">
        <v>4.84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2442.63</v>
      </c>
    </row>
    <row r="86" spans="1:117">
      <c r="A86" t="s">
        <v>128</v>
      </c>
      <c r="B86">
        <v>0</v>
      </c>
      <c r="C86">
        <v>0</v>
      </c>
      <c r="D86">
        <v>26.25</v>
      </c>
      <c r="E86">
        <v>0</v>
      </c>
      <c r="F86">
        <v>0</v>
      </c>
      <c r="G86">
        <v>44.53</v>
      </c>
      <c r="H86">
        <v>0</v>
      </c>
      <c r="I86">
        <v>21.92</v>
      </c>
      <c r="J86">
        <v>39.46</v>
      </c>
      <c r="K86">
        <v>341.57</v>
      </c>
      <c r="L86">
        <v>472.31</v>
      </c>
      <c r="M86">
        <v>92</v>
      </c>
      <c r="N86">
        <v>118.76</v>
      </c>
      <c r="O86">
        <v>124.32</v>
      </c>
      <c r="P86">
        <v>139.68</v>
      </c>
      <c r="Q86">
        <v>20.84</v>
      </c>
      <c r="R86">
        <v>42.4</v>
      </c>
      <c r="S86">
        <v>0</v>
      </c>
      <c r="T86">
        <v>0</v>
      </c>
      <c r="U86">
        <v>340.31</v>
      </c>
      <c r="V86">
        <v>20.8</v>
      </c>
      <c r="W86">
        <v>45.53</v>
      </c>
      <c r="X86">
        <v>148.30000000000001</v>
      </c>
      <c r="Y86">
        <v>0</v>
      </c>
      <c r="Z86">
        <v>6.52</v>
      </c>
      <c r="AA86">
        <v>11.85</v>
      </c>
      <c r="AB86">
        <v>12</v>
      </c>
      <c r="AC86">
        <v>9.68</v>
      </c>
      <c r="AD86">
        <v>18.23</v>
      </c>
      <c r="AE86">
        <v>49.43</v>
      </c>
      <c r="AF86">
        <v>8.8699999999999992</v>
      </c>
      <c r="AG86">
        <v>41.65</v>
      </c>
      <c r="AH86">
        <v>70.17</v>
      </c>
      <c r="AI86">
        <v>0</v>
      </c>
      <c r="AJ86">
        <v>0</v>
      </c>
      <c r="AK86">
        <v>51.78</v>
      </c>
      <c r="AL86">
        <v>12.78</v>
      </c>
      <c r="AM86">
        <v>8</v>
      </c>
      <c r="AN86">
        <v>0</v>
      </c>
      <c r="AO86">
        <v>0.59</v>
      </c>
      <c r="AP86">
        <v>10.25</v>
      </c>
      <c r="AQ86">
        <v>45.68</v>
      </c>
      <c r="AR86">
        <v>40.85</v>
      </c>
      <c r="AS86">
        <v>4.84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2457.15</v>
      </c>
    </row>
    <row r="87" spans="1:117">
      <c r="A87" t="s">
        <v>129</v>
      </c>
      <c r="B87">
        <v>0</v>
      </c>
      <c r="C87">
        <v>0</v>
      </c>
      <c r="D87">
        <v>26.25</v>
      </c>
      <c r="E87">
        <v>0</v>
      </c>
      <c r="F87">
        <v>0</v>
      </c>
      <c r="G87">
        <v>44.53</v>
      </c>
      <c r="H87">
        <v>0</v>
      </c>
      <c r="I87">
        <v>21.92</v>
      </c>
      <c r="J87">
        <v>39.46</v>
      </c>
      <c r="K87">
        <v>341.57</v>
      </c>
      <c r="L87">
        <v>472.31</v>
      </c>
      <c r="M87">
        <v>92</v>
      </c>
      <c r="N87">
        <v>118.76</v>
      </c>
      <c r="O87">
        <v>124.32</v>
      </c>
      <c r="P87">
        <v>139.68</v>
      </c>
      <c r="Q87">
        <v>20.84</v>
      </c>
      <c r="R87">
        <v>42.4</v>
      </c>
      <c r="S87">
        <v>0</v>
      </c>
      <c r="T87">
        <v>0</v>
      </c>
      <c r="U87">
        <v>340.31</v>
      </c>
      <c r="V87">
        <v>20.8</v>
      </c>
      <c r="W87">
        <v>45.53</v>
      </c>
      <c r="X87">
        <v>148.30000000000001</v>
      </c>
      <c r="Y87">
        <v>0</v>
      </c>
      <c r="Z87">
        <v>6.52</v>
      </c>
      <c r="AA87">
        <v>11.85</v>
      </c>
      <c r="AB87">
        <v>12</v>
      </c>
      <c r="AC87">
        <v>9.68</v>
      </c>
      <c r="AD87">
        <v>9.11</v>
      </c>
      <c r="AE87">
        <v>32.96</v>
      </c>
      <c r="AF87">
        <v>8.8699999999999992</v>
      </c>
      <c r="AG87">
        <v>41.65</v>
      </c>
      <c r="AH87">
        <v>70.17</v>
      </c>
      <c r="AI87">
        <v>0</v>
      </c>
      <c r="AJ87">
        <v>0</v>
      </c>
      <c r="AK87">
        <v>51.78</v>
      </c>
      <c r="AL87">
        <v>12.78</v>
      </c>
      <c r="AM87">
        <v>8</v>
      </c>
      <c r="AN87">
        <v>0</v>
      </c>
      <c r="AO87">
        <v>0.59</v>
      </c>
      <c r="AP87">
        <v>10.25</v>
      </c>
      <c r="AQ87">
        <v>45.68</v>
      </c>
      <c r="AR87">
        <v>40.85</v>
      </c>
      <c r="AS87">
        <v>4.84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2431.5600000000004</v>
      </c>
    </row>
    <row r="88" spans="1:117">
      <c r="A88" t="s">
        <v>130</v>
      </c>
      <c r="B88">
        <v>0</v>
      </c>
      <c r="C88">
        <v>0</v>
      </c>
      <c r="D88">
        <v>26.25</v>
      </c>
      <c r="E88">
        <v>0</v>
      </c>
      <c r="F88">
        <v>0</v>
      </c>
      <c r="G88">
        <v>44.53</v>
      </c>
      <c r="H88">
        <v>0</v>
      </c>
      <c r="I88">
        <v>21.92</v>
      </c>
      <c r="J88">
        <v>39.46</v>
      </c>
      <c r="K88">
        <v>341.57</v>
      </c>
      <c r="L88">
        <v>472.31</v>
      </c>
      <c r="M88">
        <v>92</v>
      </c>
      <c r="N88">
        <v>118.76</v>
      </c>
      <c r="O88">
        <v>124.32</v>
      </c>
      <c r="P88">
        <v>139.68</v>
      </c>
      <c r="Q88">
        <v>20.84</v>
      </c>
      <c r="R88">
        <v>42.4</v>
      </c>
      <c r="S88">
        <v>0</v>
      </c>
      <c r="T88">
        <v>0</v>
      </c>
      <c r="U88">
        <v>340.31</v>
      </c>
      <c r="V88">
        <v>20.8</v>
      </c>
      <c r="W88">
        <v>45.53</v>
      </c>
      <c r="X88">
        <v>148.30000000000001</v>
      </c>
      <c r="Y88">
        <v>0</v>
      </c>
      <c r="Z88">
        <v>1.1000000000000001</v>
      </c>
      <c r="AA88">
        <v>11.85</v>
      </c>
      <c r="AB88">
        <v>12</v>
      </c>
      <c r="AC88">
        <v>9.68</v>
      </c>
      <c r="AD88">
        <v>9.11</v>
      </c>
      <c r="AE88">
        <v>32.96</v>
      </c>
      <c r="AF88">
        <v>8.8699999999999992</v>
      </c>
      <c r="AG88">
        <v>41.65</v>
      </c>
      <c r="AH88">
        <v>70.17</v>
      </c>
      <c r="AI88">
        <v>0</v>
      </c>
      <c r="AJ88">
        <v>0</v>
      </c>
      <c r="AK88">
        <v>51.78</v>
      </c>
      <c r="AL88">
        <v>12.78</v>
      </c>
      <c r="AM88">
        <v>8</v>
      </c>
      <c r="AN88">
        <v>0</v>
      </c>
      <c r="AO88">
        <v>0.59</v>
      </c>
      <c r="AP88">
        <v>10.25</v>
      </c>
      <c r="AQ88">
        <v>31.13</v>
      </c>
      <c r="AR88">
        <v>9.93</v>
      </c>
      <c r="AS88">
        <v>4.84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2380.6700000000005</v>
      </c>
    </row>
    <row r="89" spans="1:117">
      <c r="A89" t="s">
        <v>131</v>
      </c>
      <c r="B89">
        <v>0</v>
      </c>
      <c r="C89">
        <v>0</v>
      </c>
      <c r="D89">
        <v>26.25</v>
      </c>
      <c r="E89">
        <v>0</v>
      </c>
      <c r="F89">
        <v>0</v>
      </c>
      <c r="G89">
        <v>44.53</v>
      </c>
      <c r="H89">
        <v>0</v>
      </c>
      <c r="I89">
        <v>21.92</v>
      </c>
      <c r="J89">
        <v>39.46</v>
      </c>
      <c r="K89">
        <v>341.57</v>
      </c>
      <c r="L89">
        <v>472.31</v>
      </c>
      <c r="M89">
        <v>92</v>
      </c>
      <c r="N89">
        <v>118.76</v>
      </c>
      <c r="O89">
        <v>124.32</v>
      </c>
      <c r="P89">
        <v>139.68</v>
      </c>
      <c r="Q89">
        <v>20.84</v>
      </c>
      <c r="R89">
        <v>42.4</v>
      </c>
      <c r="S89">
        <v>0</v>
      </c>
      <c r="T89">
        <v>0</v>
      </c>
      <c r="U89">
        <v>340.31</v>
      </c>
      <c r="V89">
        <v>20.8</v>
      </c>
      <c r="W89">
        <v>45.53</v>
      </c>
      <c r="X89">
        <v>148.30000000000001</v>
      </c>
      <c r="Y89">
        <v>0</v>
      </c>
      <c r="Z89">
        <v>0</v>
      </c>
      <c r="AA89">
        <v>11.85</v>
      </c>
      <c r="AB89">
        <v>12</v>
      </c>
      <c r="AC89">
        <v>9.68</v>
      </c>
      <c r="AD89">
        <v>9.11</v>
      </c>
      <c r="AE89">
        <v>32.96</v>
      </c>
      <c r="AF89">
        <v>8.8699999999999992</v>
      </c>
      <c r="AG89">
        <v>41.65</v>
      </c>
      <c r="AH89">
        <v>70.17</v>
      </c>
      <c r="AI89">
        <v>0</v>
      </c>
      <c r="AJ89">
        <v>0</v>
      </c>
      <c r="AK89">
        <v>51.78</v>
      </c>
      <c r="AL89">
        <v>12.78</v>
      </c>
      <c r="AM89">
        <v>8</v>
      </c>
      <c r="AN89">
        <v>0</v>
      </c>
      <c r="AO89">
        <v>0.59</v>
      </c>
      <c r="AP89">
        <v>10.25</v>
      </c>
      <c r="AQ89">
        <v>31.13</v>
      </c>
      <c r="AR89">
        <v>12.15</v>
      </c>
      <c r="AS89">
        <v>4.84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2381.7900000000009</v>
      </c>
    </row>
    <row r="90" spans="1:117">
      <c r="A90" t="s">
        <v>132</v>
      </c>
      <c r="B90">
        <v>0</v>
      </c>
      <c r="C90">
        <v>0</v>
      </c>
      <c r="D90">
        <v>26.25</v>
      </c>
      <c r="E90">
        <v>0</v>
      </c>
      <c r="F90">
        <v>0</v>
      </c>
      <c r="G90">
        <v>44.53</v>
      </c>
      <c r="H90">
        <v>0</v>
      </c>
      <c r="I90">
        <v>21.92</v>
      </c>
      <c r="J90">
        <v>39.46</v>
      </c>
      <c r="K90">
        <v>341.57</v>
      </c>
      <c r="L90">
        <v>472.31</v>
      </c>
      <c r="M90">
        <v>92</v>
      </c>
      <c r="N90">
        <v>118.76</v>
      </c>
      <c r="O90">
        <v>124.32</v>
      </c>
      <c r="P90">
        <v>139.68</v>
      </c>
      <c r="Q90">
        <v>20.84</v>
      </c>
      <c r="R90">
        <v>42.4</v>
      </c>
      <c r="S90">
        <v>0</v>
      </c>
      <c r="T90">
        <v>0</v>
      </c>
      <c r="U90">
        <v>340.31</v>
      </c>
      <c r="V90">
        <v>20.8</v>
      </c>
      <c r="W90">
        <v>45.53</v>
      </c>
      <c r="X90">
        <v>148.30000000000001</v>
      </c>
      <c r="Y90">
        <v>0</v>
      </c>
      <c r="Z90">
        <v>0</v>
      </c>
      <c r="AA90">
        <v>11.85</v>
      </c>
      <c r="AB90">
        <v>12</v>
      </c>
      <c r="AC90">
        <v>9.68</v>
      </c>
      <c r="AD90">
        <v>9.11</v>
      </c>
      <c r="AE90">
        <v>32.96</v>
      </c>
      <c r="AF90">
        <v>8.8699999999999992</v>
      </c>
      <c r="AG90">
        <v>41.65</v>
      </c>
      <c r="AH90">
        <v>45.45</v>
      </c>
      <c r="AI90">
        <v>0</v>
      </c>
      <c r="AJ90">
        <v>0</v>
      </c>
      <c r="AK90">
        <v>51.78</v>
      </c>
      <c r="AL90">
        <v>12.78</v>
      </c>
      <c r="AM90">
        <v>8</v>
      </c>
      <c r="AN90">
        <v>0</v>
      </c>
      <c r="AO90">
        <v>0.59</v>
      </c>
      <c r="AP90">
        <v>10.25</v>
      </c>
      <c r="AQ90">
        <v>30.68</v>
      </c>
      <c r="AR90">
        <v>12.15</v>
      </c>
      <c r="AS90">
        <v>4.84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2356.6200000000003</v>
      </c>
    </row>
    <row r="91" spans="1:117">
      <c r="A91" t="s">
        <v>133</v>
      </c>
      <c r="B91">
        <v>0</v>
      </c>
      <c r="C91">
        <v>0</v>
      </c>
      <c r="D91">
        <v>26.25</v>
      </c>
      <c r="E91">
        <v>0</v>
      </c>
      <c r="F91">
        <v>0</v>
      </c>
      <c r="G91">
        <v>44.53</v>
      </c>
      <c r="H91">
        <v>0</v>
      </c>
      <c r="I91">
        <v>21.92</v>
      </c>
      <c r="J91">
        <v>39.46</v>
      </c>
      <c r="K91">
        <v>341.57</v>
      </c>
      <c r="L91">
        <v>472.31</v>
      </c>
      <c r="M91">
        <v>92</v>
      </c>
      <c r="N91">
        <v>118.76</v>
      </c>
      <c r="O91">
        <v>124.32</v>
      </c>
      <c r="P91">
        <v>139.68</v>
      </c>
      <c r="Q91">
        <v>20.84</v>
      </c>
      <c r="R91">
        <v>42.4</v>
      </c>
      <c r="S91">
        <v>0</v>
      </c>
      <c r="T91">
        <v>0</v>
      </c>
      <c r="U91">
        <v>340.31</v>
      </c>
      <c r="V91">
        <v>20.8</v>
      </c>
      <c r="W91">
        <v>45.53</v>
      </c>
      <c r="X91">
        <v>148.30000000000001</v>
      </c>
      <c r="Y91">
        <v>0</v>
      </c>
      <c r="Z91">
        <v>0</v>
      </c>
      <c r="AA91">
        <v>0</v>
      </c>
      <c r="AB91">
        <v>2.4</v>
      </c>
      <c r="AC91">
        <v>0</v>
      </c>
      <c r="AD91">
        <v>9.11</v>
      </c>
      <c r="AE91">
        <v>32.96</v>
      </c>
      <c r="AF91">
        <v>8.8699999999999992</v>
      </c>
      <c r="AG91">
        <v>41.65</v>
      </c>
      <c r="AH91">
        <v>45.45</v>
      </c>
      <c r="AI91">
        <v>0</v>
      </c>
      <c r="AJ91">
        <v>0</v>
      </c>
      <c r="AK91">
        <v>51.78</v>
      </c>
      <c r="AL91">
        <v>12.78</v>
      </c>
      <c r="AM91">
        <v>8</v>
      </c>
      <c r="AN91">
        <v>0</v>
      </c>
      <c r="AO91">
        <v>0.59</v>
      </c>
      <c r="AP91">
        <v>10.25</v>
      </c>
      <c r="AQ91">
        <v>30.24</v>
      </c>
      <c r="AR91">
        <v>7.73</v>
      </c>
      <c r="AS91">
        <v>4.84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2320.63</v>
      </c>
    </row>
    <row r="92" spans="1:117">
      <c r="A92" t="s">
        <v>134</v>
      </c>
      <c r="B92">
        <v>0</v>
      </c>
      <c r="C92">
        <v>0</v>
      </c>
      <c r="D92">
        <v>26.25</v>
      </c>
      <c r="E92">
        <v>0</v>
      </c>
      <c r="F92">
        <v>0</v>
      </c>
      <c r="G92">
        <v>44.53</v>
      </c>
      <c r="H92">
        <v>0</v>
      </c>
      <c r="I92">
        <v>21.92</v>
      </c>
      <c r="J92">
        <v>39.46</v>
      </c>
      <c r="K92">
        <v>341.57</v>
      </c>
      <c r="L92">
        <v>472.31</v>
      </c>
      <c r="M92">
        <v>92</v>
      </c>
      <c r="N92">
        <v>118.76</v>
      </c>
      <c r="O92">
        <v>124.32</v>
      </c>
      <c r="P92">
        <v>139.68</v>
      </c>
      <c r="Q92">
        <v>20.84</v>
      </c>
      <c r="R92">
        <v>42.4</v>
      </c>
      <c r="S92">
        <v>0</v>
      </c>
      <c r="T92">
        <v>0</v>
      </c>
      <c r="U92">
        <v>340.31</v>
      </c>
      <c r="V92">
        <v>20.8</v>
      </c>
      <c r="W92">
        <v>45.53</v>
      </c>
      <c r="X92">
        <v>148.30000000000001</v>
      </c>
      <c r="Y92">
        <v>0</v>
      </c>
      <c r="Z92">
        <v>0</v>
      </c>
      <c r="AA92">
        <v>0</v>
      </c>
      <c r="AB92">
        <v>2.4</v>
      </c>
      <c r="AC92">
        <v>0</v>
      </c>
      <c r="AD92">
        <v>9.11</v>
      </c>
      <c r="AE92">
        <v>32.96</v>
      </c>
      <c r="AF92">
        <v>8.8699999999999992</v>
      </c>
      <c r="AG92">
        <v>41.65</v>
      </c>
      <c r="AH92">
        <v>45.45</v>
      </c>
      <c r="AI92">
        <v>0</v>
      </c>
      <c r="AJ92">
        <v>0</v>
      </c>
      <c r="AK92">
        <v>51.78</v>
      </c>
      <c r="AL92">
        <v>12.78</v>
      </c>
      <c r="AM92">
        <v>8</v>
      </c>
      <c r="AN92">
        <v>0</v>
      </c>
      <c r="AO92">
        <v>0.59</v>
      </c>
      <c r="AP92">
        <v>10.25</v>
      </c>
      <c r="AQ92">
        <v>31.13</v>
      </c>
      <c r="AR92">
        <v>7.73</v>
      </c>
      <c r="AS92">
        <v>4.84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2321.5200000000004</v>
      </c>
    </row>
    <row r="93" spans="1:117">
      <c r="A93" t="s">
        <v>135</v>
      </c>
      <c r="B93">
        <v>0</v>
      </c>
      <c r="C93">
        <v>0</v>
      </c>
      <c r="D93">
        <v>26.25</v>
      </c>
      <c r="E93">
        <v>0</v>
      </c>
      <c r="F93">
        <v>0</v>
      </c>
      <c r="G93">
        <v>69.5</v>
      </c>
      <c r="H93">
        <v>0</v>
      </c>
      <c r="I93">
        <v>21.92</v>
      </c>
      <c r="J93">
        <v>39.46</v>
      </c>
      <c r="K93">
        <v>341.57</v>
      </c>
      <c r="L93">
        <v>472.31</v>
      </c>
      <c r="M93">
        <v>92</v>
      </c>
      <c r="N93">
        <v>118.76</v>
      </c>
      <c r="O93">
        <v>124.32</v>
      </c>
      <c r="P93">
        <v>139.68</v>
      </c>
      <c r="Q93">
        <v>20.84</v>
      </c>
      <c r="R93">
        <v>42.4</v>
      </c>
      <c r="S93">
        <v>0</v>
      </c>
      <c r="T93">
        <v>0</v>
      </c>
      <c r="U93">
        <v>340.31</v>
      </c>
      <c r="V93">
        <v>20.8</v>
      </c>
      <c r="W93">
        <v>45.53</v>
      </c>
      <c r="X93">
        <v>148.30000000000001</v>
      </c>
      <c r="Y93">
        <v>0</v>
      </c>
      <c r="Z93">
        <v>0</v>
      </c>
      <c r="AA93">
        <v>0</v>
      </c>
      <c r="AB93">
        <v>2.4</v>
      </c>
      <c r="AC93">
        <v>0</v>
      </c>
      <c r="AD93">
        <v>9.11</v>
      </c>
      <c r="AE93">
        <v>32.96</v>
      </c>
      <c r="AF93">
        <v>8.8699999999999992</v>
      </c>
      <c r="AG93">
        <v>41.65</v>
      </c>
      <c r="AH93">
        <v>45.45</v>
      </c>
      <c r="AI93">
        <v>0</v>
      </c>
      <c r="AJ93">
        <v>0</v>
      </c>
      <c r="AK93">
        <v>51.78</v>
      </c>
      <c r="AL93">
        <v>12.78</v>
      </c>
      <c r="AM93">
        <v>2.67</v>
      </c>
      <c r="AN93">
        <v>0</v>
      </c>
      <c r="AO93">
        <v>0.92</v>
      </c>
      <c r="AP93">
        <v>10.25</v>
      </c>
      <c r="AQ93">
        <v>31.13</v>
      </c>
      <c r="AR93">
        <v>4.41</v>
      </c>
      <c r="AS93">
        <v>4.57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2337.9000000000005</v>
      </c>
    </row>
    <row r="94" spans="1:117">
      <c r="A94" t="s">
        <v>136</v>
      </c>
      <c r="B94">
        <v>0</v>
      </c>
      <c r="C94">
        <v>0</v>
      </c>
      <c r="D94">
        <v>26.25</v>
      </c>
      <c r="E94">
        <v>0</v>
      </c>
      <c r="F94">
        <v>0</v>
      </c>
      <c r="G94">
        <v>69.5</v>
      </c>
      <c r="H94">
        <v>0</v>
      </c>
      <c r="I94">
        <v>21.92</v>
      </c>
      <c r="J94">
        <v>39.46</v>
      </c>
      <c r="K94">
        <v>341.57</v>
      </c>
      <c r="L94">
        <v>472.31</v>
      </c>
      <c r="M94">
        <v>92</v>
      </c>
      <c r="N94">
        <v>118.76</v>
      </c>
      <c r="O94">
        <v>124.32</v>
      </c>
      <c r="P94">
        <v>139.68</v>
      </c>
      <c r="Q94">
        <v>20.84</v>
      </c>
      <c r="R94">
        <v>42.4</v>
      </c>
      <c r="S94">
        <v>0</v>
      </c>
      <c r="T94">
        <v>0</v>
      </c>
      <c r="U94">
        <v>340.31</v>
      </c>
      <c r="V94">
        <v>20.8</v>
      </c>
      <c r="W94">
        <v>45.53</v>
      </c>
      <c r="X94">
        <v>148.30000000000001</v>
      </c>
      <c r="Y94">
        <v>0</v>
      </c>
      <c r="Z94">
        <v>0</v>
      </c>
      <c r="AA94">
        <v>0</v>
      </c>
      <c r="AB94">
        <v>2.4</v>
      </c>
      <c r="AC94">
        <v>0</v>
      </c>
      <c r="AD94">
        <v>9.11</v>
      </c>
      <c r="AE94">
        <v>32.96</v>
      </c>
      <c r="AF94">
        <v>8.8699999999999992</v>
      </c>
      <c r="AG94">
        <v>41.65</v>
      </c>
      <c r="AH94">
        <v>45.45</v>
      </c>
      <c r="AI94">
        <v>0</v>
      </c>
      <c r="AJ94">
        <v>0</v>
      </c>
      <c r="AK94">
        <v>51.78</v>
      </c>
      <c r="AL94">
        <v>12.78</v>
      </c>
      <c r="AM94">
        <v>0</v>
      </c>
      <c r="AN94">
        <v>0</v>
      </c>
      <c r="AO94">
        <v>0.94</v>
      </c>
      <c r="AP94">
        <v>10.25</v>
      </c>
      <c r="AQ94">
        <v>31.13</v>
      </c>
      <c r="AR94">
        <v>4.41</v>
      </c>
      <c r="AS94">
        <v>4.57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2335.2500000000005</v>
      </c>
    </row>
    <row r="95" spans="1:117">
      <c r="A95" t="s">
        <v>137</v>
      </c>
      <c r="B95">
        <v>0</v>
      </c>
      <c r="C95">
        <v>0</v>
      </c>
      <c r="D95">
        <v>26.25</v>
      </c>
      <c r="E95">
        <v>0</v>
      </c>
      <c r="F95">
        <v>0</v>
      </c>
      <c r="G95">
        <v>69.5</v>
      </c>
      <c r="H95">
        <v>0</v>
      </c>
      <c r="I95">
        <v>21.92</v>
      </c>
      <c r="J95">
        <v>39.46</v>
      </c>
      <c r="K95">
        <v>341.57</v>
      </c>
      <c r="L95">
        <v>472.31</v>
      </c>
      <c r="M95">
        <v>92</v>
      </c>
      <c r="N95">
        <v>118.76</v>
      </c>
      <c r="O95">
        <v>124.32</v>
      </c>
      <c r="P95">
        <v>139.68</v>
      </c>
      <c r="Q95">
        <v>20.84</v>
      </c>
      <c r="R95">
        <v>42.4</v>
      </c>
      <c r="S95">
        <v>0</v>
      </c>
      <c r="T95">
        <v>0</v>
      </c>
      <c r="U95">
        <v>340.31</v>
      </c>
      <c r="V95">
        <v>20.8</v>
      </c>
      <c r="W95">
        <v>45.53</v>
      </c>
      <c r="X95">
        <v>148.30000000000001</v>
      </c>
      <c r="Y95">
        <v>0</v>
      </c>
      <c r="Z95">
        <v>0</v>
      </c>
      <c r="AA95">
        <v>0</v>
      </c>
      <c r="AB95">
        <v>2.4</v>
      </c>
      <c r="AC95">
        <v>0</v>
      </c>
      <c r="AD95">
        <v>9.11</v>
      </c>
      <c r="AE95">
        <v>32.96</v>
      </c>
      <c r="AF95">
        <v>8.8699999999999992</v>
      </c>
      <c r="AG95">
        <v>41.65</v>
      </c>
      <c r="AH95">
        <v>45.45</v>
      </c>
      <c r="AI95">
        <v>0</v>
      </c>
      <c r="AJ95">
        <v>0</v>
      </c>
      <c r="AK95">
        <v>51.78</v>
      </c>
      <c r="AL95">
        <v>12.78</v>
      </c>
      <c r="AM95">
        <v>0</v>
      </c>
      <c r="AN95">
        <v>0</v>
      </c>
      <c r="AO95">
        <v>1.03</v>
      </c>
      <c r="AP95">
        <v>10.25</v>
      </c>
      <c r="AQ95">
        <v>31.13</v>
      </c>
      <c r="AR95">
        <v>4.41</v>
      </c>
      <c r="AS95">
        <v>4.57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2335.3400000000006</v>
      </c>
    </row>
    <row r="96" spans="1:117">
      <c r="A96" t="s">
        <v>138</v>
      </c>
      <c r="B96">
        <v>0</v>
      </c>
      <c r="C96">
        <v>0</v>
      </c>
      <c r="D96">
        <v>26.25</v>
      </c>
      <c r="E96">
        <v>0</v>
      </c>
      <c r="F96">
        <v>0</v>
      </c>
      <c r="G96">
        <v>69.5</v>
      </c>
      <c r="H96">
        <v>0</v>
      </c>
      <c r="I96">
        <v>21.92</v>
      </c>
      <c r="J96">
        <v>39.46</v>
      </c>
      <c r="K96">
        <v>341.57</v>
      </c>
      <c r="L96">
        <v>472.31</v>
      </c>
      <c r="M96">
        <v>92</v>
      </c>
      <c r="N96">
        <v>118.76</v>
      </c>
      <c r="O96">
        <v>59.36</v>
      </c>
      <c r="P96">
        <v>139.68</v>
      </c>
      <c r="Q96">
        <v>20.84</v>
      </c>
      <c r="R96">
        <v>42.4</v>
      </c>
      <c r="S96">
        <v>0</v>
      </c>
      <c r="T96">
        <v>0</v>
      </c>
      <c r="U96">
        <v>340.31</v>
      </c>
      <c r="V96">
        <v>20.8</v>
      </c>
      <c r="W96">
        <v>45.53</v>
      </c>
      <c r="X96">
        <v>148.30000000000001</v>
      </c>
      <c r="Y96">
        <v>0</v>
      </c>
      <c r="Z96">
        <v>0</v>
      </c>
      <c r="AA96">
        <v>0</v>
      </c>
      <c r="AB96">
        <v>2.4</v>
      </c>
      <c r="AC96">
        <v>0</v>
      </c>
      <c r="AD96">
        <v>9.11</v>
      </c>
      <c r="AE96">
        <v>32.96</v>
      </c>
      <c r="AF96">
        <v>8.8699999999999992</v>
      </c>
      <c r="AG96">
        <v>41.65</v>
      </c>
      <c r="AH96">
        <v>45.45</v>
      </c>
      <c r="AI96">
        <v>0</v>
      </c>
      <c r="AJ96">
        <v>0</v>
      </c>
      <c r="AK96">
        <v>51.78</v>
      </c>
      <c r="AL96">
        <v>12.78</v>
      </c>
      <c r="AM96">
        <v>0</v>
      </c>
      <c r="AN96">
        <v>0</v>
      </c>
      <c r="AO96">
        <v>1.08</v>
      </c>
      <c r="AP96">
        <v>10.25</v>
      </c>
      <c r="AQ96">
        <v>31.13</v>
      </c>
      <c r="AR96">
        <v>4.41</v>
      </c>
      <c r="AS96">
        <v>4.57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2270.4300000000003</v>
      </c>
    </row>
    <row r="97" spans="1:117">
      <c r="A97" t="s">
        <v>139</v>
      </c>
      <c r="B97">
        <v>0</v>
      </c>
      <c r="C97">
        <v>0</v>
      </c>
      <c r="D97">
        <v>26.25</v>
      </c>
      <c r="E97">
        <v>0</v>
      </c>
      <c r="F97">
        <v>0</v>
      </c>
      <c r="G97">
        <v>69.5</v>
      </c>
      <c r="H97">
        <v>0</v>
      </c>
      <c r="I97">
        <v>21.92</v>
      </c>
      <c r="J97">
        <v>39.46</v>
      </c>
      <c r="K97">
        <v>341.57</v>
      </c>
      <c r="L97">
        <v>472.31</v>
      </c>
      <c r="M97">
        <v>92</v>
      </c>
      <c r="N97">
        <v>118.76</v>
      </c>
      <c r="O97">
        <v>59.36</v>
      </c>
      <c r="P97">
        <v>139.68</v>
      </c>
      <c r="Q97">
        <v>20.84</v>
      </c>
      <c r="R97">
        <v>42.4</v>
      </c>
      <c r="S97">
        <v>0</v>
      </c>
      <c r="T97">
        <v>0</v>
      </c>
      <c r="U97">
        <v>340.31</v>
      </c>
      <c r="V97">
        <v>20.8</v>
      </c>
      <c r="W97">
        <v>45.53</v>
      </c>
      <c r="X97">
        <v>148.30000000000001</v>
      </c>
      <c r="Y97">
        <v>0</v>
      </c>
      <c r="Z97">
        <v>0</v>
      </c>
      <c r="AA97">
        <v>0</v>
      </c>
      <c r="AB97">
        <v>2.4</v>
      </c>
      <c r="AC97">
        <v>0</v>
      </c>
      <c r="AD97">
        <v>9.11</v>
      </c>
      <c r="AE97">
        <v>32.96</v>
      </c>
      <c r="AF97">
        <v>8.8699999999999992</v>
      </c>
      <c r="AG97">
        <v>41.65</v>
      </c>
      <c r="AH97">
        <v>45.45</v>
      </c>
      <c r="AI97">
        <v>0</v>
      </c>
      <c r="AJ97">
        <v>0</v>
      </c>
      <c r="AK97">
        <v>51.78</v>
      </c>
      <c r="AL97">
        <v>12.78</v>
      </c>
      <c r="AM97">
        <v>0</v>
      </c>
      <c r="AN97">
        <v>0</v>
      </c>
      <c r="AO97">
        <v>0</v>
      </c>
      <c r="AP97">
        <v>10.25</v>
      </c>
      <c r="AQ97">
        <v>15.12</v>
      </c>
      <c r="AR97">
        <v>6.63</v>
      </c>
      <c r="AS97">
        <v>4.57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2255.5600000000004</v>
      </c>
    </row>
    <row r="98" spans="1:117">
      <c r="A98" t="s">
        <v>140</v>
      </c>
      <c r="B98">
        <v>0</v>
      </c>
      <c r="C98">
        <v>0</v>
      </c>
      <c r="D98">
        <v>26.25</v>
      </c>
      <c r="E98">
        <v>0</v>
      </c>
      <c r="F98">
        <v>0</v>
      </c>
      <c r="G98">
        <v>69.5</v>
      </c>
      <c r="H98">
        <v>0</v>
      </c>
      <c r="I98">
        <v>21.92</v>
      </c>
      <c r="J98">
        <v>39.46</v>
      </c>
      <c r="K98">
        <v>341.57</v>
      </c>
      <c r="L98">
        <v>472.31</v>
      </c>
      <c r="M98">
        <v>92</v>
      </c>
      <c r="N98">
        <v>118.76</v>
      </c>
      <c r="O98">
        <v>59.36</v>
      </c>
      <c r="P98">
        <v>139.68</v>
      </c>
      <c r="Q98">
        <v>20.84</v>
      </c>
      <c r="R98">
        <v>42.4</v>
      </c>
      <c r="S98">
        <v>0</v>
      </c>
      <c r="T98">
        <v>0</v>
      </c>
      <c r="U98">
        <v>340.31</v>
      </c>
      <c r="V98">
        <v>20.8</v>
      </c>
      <c r="W98">
        <v>45.53</v>
      </c>
      <c r="X98">
        <v>148.30000000000001</v>
      </c>
      <c r="Y98">
        <v>0</v>
      </c>
      <c r="Z98">
        <v>0</v>
      </c>
      <c r="AA98">
        <v>0</v>
      </c>
      <c r="AB98">
        <v>2.4</v>
      </c>
      <c r="AC98">
        <v>0</v>
      </c>
      <c r="AD98">
        <v>9.11</v>
      </c>
      <c r="AE98">
        <v>32.96</v>
      </c>
      <c r="AF98">
        <v>8.8699999999999992</v>
      </c>
      <c r="AG98">
        <v>41.65</v>
      </c>
      <c r="AH98">
        <v>45.45</v>
      </c>
      <c r="AI98">
        <v>0</v>
      </c>
      <c r="AJ98">
        <v>0</v>
      </c>
      <c r="AK98">
        <v>51.78</v>
      </c>
      <c r="AL98">
        <v>12.78</v>
      </c>
      <c r="AM98">
        <v>0</v>
      </c>
      <c r="AN98">
        <v>0</v>
      </c>
      <c r="AO98">
        <v>0</v>
      </c>
      <c r="AP98">
        <v>10.25</v>
      </c>
      <c r="AQ98">
        <v>15.12</v>
      </c>
      <c r="AR98">
        <v>6.63</v>
      </c>
      <c r="AS98">
        <v>4.57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2255.5600000000004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0.86636749999999929</v>
      </c>
      <c r="E99">
        <f t="shared" si="2"/>
        <v>0</v>
      </c>
      <c r="F99">
        <f t="shared" si="2"/>
        <v>0</v>
      </c>
      <c r="G99">
        <f t="shared" si="2"/>
        <v>1.4906099999999984</v>
      </c>
      <c r="H99">
        <f t="shared" si="2"/>
        <v>0</v>
      </c>
      <c r="I99">
        <f t="shared" si="2"/>
        <v>0.52608000000000077</v>
      </c>
      <c r="J99">
        <f t="shared" si="2"/>
        <v>1.3694075000000006</v>
      </c>
      <c r="K99">
        <f t="shared" si="2"/>
        <v>8.1976799999999947</v>
      </c>
      <c r="L99">
        <f t="shared" si="2"/>
        <v>11.335439999999995</v>
      </c>
      <c r="M99">
        <f t="shared" si="2"/>
        <v>2.2080000000000002</v>
      </c>
      <c r="N99">
        <f t="shared" si="2"/>
        <v>2.8502400000000043</v>
      </c>
      <c r="O99">
        <f t="shared" si="2"/>
        <v>2.9349599999999962</v>
      </c>
      <c r="P99">
        <f t="shared" si="2"/>
        <v>3.3523200000000042</v>
      </c>
      <c r="Q99">
        <f t="shared" si="2"/>
        <v>0.50015999999999916</v>
      </c>
      <c r="R99">
        <f t="shared" si="2"/>
        <v>1.0176000000000014</v>
      </c>
      <c r="S99">
        <f t="shared" si="2"/>
        <v>0</v>
      </c>
      <c r="T99">
        <f t="shared" si="2"/>
        <v>0</v>
      </c>
      <c r="U99">
        <f t="shared" si="2"/>
        <v>8.8389375000000108</v>
      </c>
      <c r="V99">
        <f t="shared" si="2"/>
        <v>0.49919999999999926</v>
      </c>
      <c r="W99">
        <f t="shared" si="2"/>
        <v>1.0927200000000017</v>
      </c>
      <c r="X99">
        <f t="shared" si="2"/>
        <v>3.5591999999999944</v>
      </c>
      <c r="Y99">
        <f t="shared" si="2"/>
        <v>0</v>
      </c>
      <c r="Z99">
        <f t="shared" si="2"/>
        <v>9.3734999999999999E-2</v>
      </c>
      <c r="AA99">
        <f t="shared" si="2"/>
        <v>0.14220500000000003</v>
      </c>
      <c r="AB99">
        <f t="shared" si="2"/>
        <v>0.3374224999999999</v>
      </c>
      <c r="AC99">
        <f t="shared" si="2"/>
        <v>0.22961499999999979</v>
      </c>
      <c r="AD99">
        <f t="shared" si="2"/>
        <v>0.32491999999999982</v>
      </c>
      <c r="AE99">
        <f t="shared" si="2"/>
        <v>0.95673999999999959</v>
      </c>
      <c r="AF99">
        <f t="shared" si="2"/>
        <v>0.23581750000000012</v>
      </c>
      <c r="AG99">
        <f t="shared" si="2"/>
        <v>0.99960000000000149</v>
      </c>
      <c r="AH99">
        <f t="shared" si="2"/>
        <v>1.3378899999999994</v>
      </c>
      <c r="AI99">
        <f t="shared" si="2"/>
        <v>0.14368999999999998</v>
      </c>
      <c r="AJ99">
        <f t="shared" si="2"/>
        <v>0</v>
      </c>
      <c r="AK99">
        <f t="shared" si="2"/>
        <v>1.2427200000000007</v>
      </c>
      <c r="AL99">
        <f t="shared" si="2"/>
        <v>0.6326725000000003</v>
      </c>
      <c r="AM99">
        <f t="shared" si="2"/>
        <v>4.8057499999999996E-2</v>
      </c>
      <c r="AN99">
        <f t="shared" si="2"/>
        <v>0</v>
      </c>
      <c r="AO99">
        <f t="shared" si="2"/>
        <v>7.0625000000000019E-3</v>
      </c>
      <c r="AP99">
        <f t="shared" si="2"/>
        <v>0.25114249999999999</v>
      </c>
      <c r="AQ99">
        <f t="shared" si="2"/>
        <v>0.4467575000000002</v>
      </c>
      <c r="AR99">
        <f t="shared" si="2"/>
        <v>0.19437250000000009</v>
      </c>
      <c r="AS99">
        <f t="shared" si="2"/>
        <v>0.17957000000000028</v>
      </c>
      <c r="AT99">
        <f t="shared" si="2"/>
        <v>0.34650999999999971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58.789422500000001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45582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533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533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5" t="s">
        <v>43</v>
      </c>
      <c r="AT2" s="205" t="s">
        <v>340</v>
      </c>
      <c r="AU2" s="162"/>
      <c r="AV2" s="205" t="s">
        <v>347</v>
      </c>
      <c r="AW2" s="205" t="s">
        <v>348</v>
      </c>
      <c r="AX2" s="205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326.69</v>
      </c>
      <c r="L3">
        <v>204.41</v>
      </c>
      <c r="M3">
        <v>88.69</v>
      </c>
      <c r="N3">
        <v>114.48</v>
      </c>
      <c r="O3">
        <v>119.84</v>
      </c>
      <c r="P3">
        <v>134.65</v>
      </c>
      <c r="Q3">
        <v>19.82</v>
      </c>
      <c r="R3">
        <v>40.869999999999997</v>
      </c>
      <c r="S3">
        <v>0</v>
      </c>
      <c r="T3">
        <v>0</v>
      </c>
      <c r="U3">
        <v>379.12</v>
      </c>
      <c r="V3">
        <v>20.05</v>
      </c>
      <c r="W3">
        <v>43.89</v>
      </c>
      <c r="X3">
        <v>142.96</v>
      </c>
      <c r="Y3">
        <v>0</v>
      </c>
      <c r="Z3">
        <v>0</v>
      </c>
      <c r="AA3">
        <v>0</v>
      </c>
      <c r="AB3">
        <v>12.7</v>
      </c>
      <c r="AC3">
        <v>9.33</v>
      </c>
      <c r="AD3">
        <v>8.7799999999999994</v>
      </c>
      <c r="AE3">
        <v>31.77</v>
      </c>
      <c r="AF3">
        <v>8.5500000000000007</v>
      </c>
      <c r="AG3">
        <v>40.15</v>
      </c>
      <c r="AH3">
        <v>45.1</v>
      </c>
      <c r="AI3">
        <v>0</v>
      </c>
      <c r="AJ3">
        <v>0</v>
      </c>
      <c r="AK3">
        <v>49.92</v>
      </c>
      <c r="AL3">
        <v>12.32</v>
      </c>
      <c r="AM3">
        <v>0</v>
      </c>
      <c r="AN3">
        <v>0</v>
      </c>
      <c r="AO3">
        <v>0</v>
      </c>
      <c r="AP3">
        <v>12.59</v>
      </c>
      <c r="AQ3">
        <v>45.01</v>
      </c>
      <c r="AR3">
        <v>5.32</v>
      </c>
      <c r="AS3">
        <v>25.93</v>
      </c>
      <c r="AT3">
        <v>13.78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1956.72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326.69</v>
      </c>
      <c r="L4">
        <v>204.41</v>
      </c>
      <c r="M4">
        <v>88.69</v>
      </c>
      <c r="N4">
        <v>114.48</v>
      </c>
      <c r="O4">
        <v>119.84</v>
      </c>
      <c r="P4">
        <v>134.65</v>
      </c>
      <c r="Q4">
        <v>19.82</v>
      </c>
      <c r="R4">
        <v>40.869999999999997</v>
      </c>
      <c r="S4">
        <v>0</v>
      </c>
      <c r="T4">
        <v>0</v>
      </c>
      <c r="U4">
        <v>379.57</v>
      </c>
      <c r="V4">
        <v>20.05</v>
      </c>
      <c r="W4">
        <v>43.89</v>
      </c>
      <c r="X4">
        <v>142.96</v>
      </c>
      <c r="Y4">
        <v>0</v>
      </c>
      <c r="Z4">
        <v>0</v>
      </c>
      <c r="AA4">
        <v>0</v>
      </c>
      <c r="AB4">
        <v>12.7</v>
      </c>
      <c r="AC4">
        <v>9.33</v>
      </c>
      <c r="AD4">
        <v>8.7799999999999994</v>
      </c>
      <c r="AE4">
        <v>31.77</v>
      </c>
      <c r="AF4">
        <v>8.5500000000000007</v>
      </c>
      <c r="AG4">
        <v>40.15</v>
      </c>
      <c r="AH4">
        <v>45.1</v>
      </c>
      <c r="AI4">
        <v>0</v>
      </c>
      <c r="AJ4">
        <v>0</v>
      </c>
      <c r="AK4">
        <v>49.92</v>
      </c>
      <c r="AL4">
        <v>12.32</v>
      </c>
      <c r="AM4">
        <v>0</v>
      </c>
      <c r="AN4">
        <v>0</v>
      </c>
      <c r="AO4">
        <v>0</v>
      </c>
      <c r="AP4">
        <v>12.59</v>
      </c>
      <c r="AQ4">
        <v>28.79</v>
      </c>
      <c r="AR4">
        <v>5.32</v>
      </c>
      <c r="AS4">
        <v>25.93</v>
      </c>
      <c r="AT4">
        <v>13.78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1940.9499999999998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326.69</v>
      </c>
      <c r="L5">
        <v>204.41</v>
      </c>
      <c r="M5">
        <v>88.69</v>
      </c>
      <c r="N5">
        <v>114.48</v>
      </c>
      <c r="O5">
        <v>119.84</v>
      </c>
      <c r="P5">
        <v>134.65</v>
      </c>
      <c r="Q5">
        <v>19.82</v>
      </c>
      <c r="R5">
        <v>40.869999999999997</v>
      </c>
      <c r="S5">
        <v>0</v>
      </c>
      <c r="T5">
        <v>0</v>
      </c>
      <c r="U5">
        <v>379.57</v>
      </c>
      <c r="V5">
        <v>20.05</v>
      </c>
      <c r="W5">
        <v>43.89</v>
      </c>
      <c r="X5">
        <v>142.96</v>
      </c>
      <c r="Y5">
        <v>0</v>
      </c>
      <c r="Z5">
        <v>0</v>
      </c>
      <c r="AA5">
        <v>0</v>
      </c>
      <c r="AB5">
        <v>12.7</v>
      </c>
      <c r="AC5">
        <v>9.33</v>
      </c>
      <c r="AD5">
        <v>8.7799999999999994</v>
      </c>
      <c r="AE5">
        <v>31.77</v>
      </c>
      <c r="AF5">
        <v>8.5500000000000007</v>
      </c>
      <c r="AG5">
        <v>40.15</v>
      </c>
      <c r="AH5">
        <v>45.1</v>
      </c>
      <c r="AI5">
        <v>0</v>
      </c>
      <c r="AJ5">
        <v>0</v>
      </c>
      <c r="AK5">
        <v>49.92</v>
      </c>
      <c r="AL5">
        <v>12.32</v>
      </c>
      <c r="AM5">
        <v>0</v>
      </c>
      <c r="AN5">
        <v>0</v>
      </c>
      <c r="AO5">
        <v>0</v>
      </c>
      <c r="AP5">
        <v>8.89</v>
      </c>
      <c r="AQ5">
        <v>14.39</v>
      </c>
      <c r="AR5">
        <v>5.32</v>
      </c>
      <c r="AS5">
        <v>25.93</v>
      </c>
      <c r="AT5">
        <v>13.78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1922.8500000000001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326.69</v>
      </c>
      <c r="L6">
        <v>204.41</v>
      </c>
      <c r="M6">
        <v>88.69</v>
      </c>
      <c r="N6">
        <v>114.48</v>
      </c>
      <c r="O6">
        <v>119.84</v>
      </c>
      <c r="P6">
        <v>134.65</v>
      </c>
      <c r="Q6">
        <v>19.82</v>
      </c>
      <c r="R6">
        <v>40.869999999999997</v>
      </c>
      <c r="S6">
        <v>0</v>
      </c>
      <c r="T6">
        <v>0</v>
      </c>
      <c r="U6">
        <v>379.57</v>
      </c>
      <c r="V6">
        <v>20.05</v>
      </c>
      <c r="W6">
        <v>43.89</v>
      </c>
      <c r="X6">
        <v>142.96</v>
      </c>
      <c r="Y6">
        <v>0</v>
      </c>
      <c r="Z6">
        <v>0</v>
      </c>
      <c r="AA6">
        <v>0</v>
      </c>
      <c r="AB6">
        <v>12.7</v>
      </c>
      <c r="AC6">
        <v>9.33</v>
      </c>
      <c r="AD6">
        <v>8.7799999999999994</v>
      </c>
      <c r="AE6">
        <v>31.77</v>
      </c>
      <c r="AF6">
        <v>8.5500000000000007</v>
      </c>
      <c r="AG6">
        <v>40.15</v>
      </c>
      <c r="AH6">
        <v>45.1</v>
      </c>
      <c r="AI6">
        <v>0</v>
      </c>
      <c r="AJ6">
        <v>0</v>
      </c>
      <c r="AK6">
        <v>49.92</v>
      </c>
      <c r="AL6">
        <v>12.32</v>
      </c>
      <c r="AM6">
        <v>0</v>
      </c>
      <c r="AN6">
        <v>0</v>
      </c>
      <c r="AO6">
        <v>0</v>
      </c>
      <c r="AP6">
        <v>8.89</v>
      </c>
      <c r="AQ6">
        <v>14.39</v>
      </c>
      <c r="AR6">
        <v>5.32</v>
      </c>
      <c r="AS6">
        <v>25.93</v>
      </c>
      <c r="AT6">
        <v>13.78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1922.8500000000001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326.69</v>
      </c>
      <c r="L7">
        <v>204.41</v>
      </c>
      <c r="M7">
        <v>88.69</v>
      </c>
      <c r="N7">
        <v>114.48</v>
      </c>
      <c r="O7">
        <v>119.84</v>
      </c>
      <c r="P7">
        <v>134.65</v>
      </c>
      <c r="Q7">
        <v>19.82</v>
      </c>
      <c r="R7">
        <v>40.869999999999997</v>
      </c>
      <c r="S7">
        <v>0</v>
      </c>
      <c r="T7">
        <v>0</v>
      </c>
      <c r="U7">
        <v>379.57</v>
      </c>
      <c r="V7">
        <v>20.05</v>
      </c>
      <c r="W7">
        <v>43.89</v>
      </c>
      <c r="X7">
        <v>142.96</v>
      </c>
      <c r="Y7">
        <v>0</v>
      </c>
      <c r="Z7">
        <v>0</v>
      </c>
      <c r="AA7">
        <v>0</v>
      </c>
      <c r="AB7">
        <v>12.7</v>
      </c>
      <c r="AC7">
        <v>9.33</v>
      </c>
      <c r="AD7">
        <v>8.7799999999999994</v>
      </c>
      <c r="AE7">
        <v>31.77</v>
      </c>
      <c r="AF7">
        <v>8.5500000000000007</v>
      </c>
      <c r="AG7">
        <v>40.15</v>
      </c>
      <c r="AH7">
        <v>38.35</v>
      </c>
      <c r="AI7">
        <v>0</v>
      </c>
      <c r="AJ7">
        <v>0</v>
      </c>
      <c r="AK7">
        <v>49.92</v>
      </c>
      <c r="AL7">
        <v>76.52</v>
      </c>
      <c r="AM7">
        <v>0</v>
      </c>
      <c r="AN7">
        <v>0</v>
      </c>
      <c r="AO7">
        <v>0</v>
      </c>
      <c r="AP7">
        <v>8.89</v>
      </c>
      <c r="AQ7">
        <v>14.39</v>
      </c>
      <c r="AR7">
        <v>28.74</v>
      </c>
      <c r="AS7">
        <v>25.93</v>
      </c>
      <c r="AT7">
        <v>13.78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2003.7200000000003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326.69</v>
      </c>
      <c r="L8">
        <v>204.41</v>
      </c>
      <c r="M8">
        <v>88.69</v>
      </c>
      <c r="N8">
        <v>114.48</v>
      </c>
      <c r="O8">
        <v>119.84</v>
      </c>
      <c r="P8">
        <v>134.65</v>
      </c>
      <c r="Q8">
        <v>19.82</v>
      </c>
      <c r="R8">
        <v>40.869999999999997</v>
      </c>
      <c r="S8">
        <v>0</v>
      </c>
      <c r="T8">
        <v>0</v>
      </c>
      <c r="U8">
        <v>379.57</v>
      </c>
      <c r="V8">
        <v>20.05</v>
      </c>
      <c r="W8">
        <v>43.89</v>
      </c>
      <c r="X8">
        <v>142.96</v>
      </c>
      <c r="Y8">
        <v>0</v>
      </c>
      <c r="Z8">
        <v>0</v>
      </c>
      <c r="AA8">
        <v>0</v>
      </c>
      <c r="AB8">
        <v>12.7</v>
      </c>
      <c r="AC8">
        <v>9.33</v>
      </c>
      <c r="AD8">
        <v>8.7799999999999994</v>
      </c>
      <c r="AE8">
        <v>31.77</v>
      </c>
      <c r="AF8">
        <v>8.5500000000000007</v>
      </c>
      <c r="AG8">
        <v>40.15</v>
      </c>
      <c r="AH8">
        <v>38.35</v>
      </c>
      <c r="AI8">
        <v>0</v>
      </c>
      <c r="AJ8">
        <v>0</v>
      </c>
      <c r="AK8">
        <v>49.92</v>
      </c>
      <c r="AL8">
        <v>76.52</v>
      </c>
      <c r="AM8">
        <v>0</v>
      </c>
      <c r="AN8">
        <v>0</v>
      </c>
      <c r="AO8">
        <v>0</v>
      </c>
      <c r="AP8">
        <v>8.89</v>
      </c>
      <c r="AQ8">
        <v>14.39</v>
      </c>
      <c r="AR8">
        <v>28.74</v>
      </c>
      <c r="AS8">
        <v>25.93</v>
      </c>
      <c r="AT8">
        <v>13.78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2003.7200000000003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326.69</v>
      </c>
      <c r="L9">
        <v>204.41</v>
      </c>
      <c r="M9">
        <v>88.69</v>
      </c>
      <c r="N9">
        <v>114.48</v>
      </c>
      <c r="O9">
        <v>119.84</v>
      </c>
      <c r="P9">
        <v>134.65</v>
      </c>
      <c r="Q9">
        <v>19.82</v>
      </c>
      <c r="R9">
        <v>40.869999999999997</v>
      </c>
      <c r="S9">
        <v>0</v>
      </c>
      <c r="T9">
        <v>0</v>
      </c>
      <c r="U9">
        <v>379.57</v>
      </c>
      <c r="V9">
        <v>20.05</v>
      </c>
      <c r="W9">
        <v>43.89</v>
      </c>
      <c r="X9">
        <v>142.96</v>
      </c>
      <c r="Y9">
        <v>0</v>
      </c>
      <c r="Z9">
        <v>0</v>
      </c>
      <c r="AA9">
        <v>0</v>
      </c>
      <c r="AB9">
        <v>12.7</v>
      </c>
      <c r="AC9">
        <v>9.33</v>
      </c>
      <c r="AD9">
        <v>8.7799999999999994</v>
      </c>
      <c r="AE9">
        <v>31.77</v>
      </c>
      <c r="AF9">
        <v>8.5500000000000007</v>
      </c>
      <c r="AG9">
        <v>40.15</v>
      </c>
      <c r="AH9">
        <v>38.35</v>
      </c>
      <c r="AI9">
        <v>0</v>
      </c>
      <c r="AJ9">
        <v>0</v>
      </c>
      <c r="AK9">
        <v>49.92</v>
      </c>
      <c r="AL9">
        <v>76.52</v>
      </c>
      <c r="AM9">
        <v>0</v>
      </c>
      <c r="AN9">
        <v>0</v>
      </c>
      <c r="AO9">
        <v>0</v>
      </c>
      <c r="AP9">
        <v>9.26</v>
      </c>
      <c r="AQ9">
        <v>14.39</v>
      </c>
      <c r="AR9">
        <v>6.39</v>
      </c>
      <c r="AS9">
        <v>4.41</v>
      </c>
      <c r="AT9">
        <v>13.78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1960.2200000000003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326.69</v>
      </c>
      <c r="L10">
        <v>204.41</v>
      </c>
      <c r="M10">
        <v>88.69</v>
      </c>
      <c r="N10">
        <v>114.48</v>
      </c>
      <c r="O10">
        <v>119.84</v>
      </c>
      <c r="P10">
        <v>134.65</v>
      </c>
      <c r="Q10">
        <v>19.82</v>
      </c>
      <c r="R10">
        <v>40.869999999999997</v>
      </c>
      <c r="S10">
        <v>0</v>
      </c>
      <c r="T10">
        <v>0</v>
      </c>
      <c r="U10">
        <v>379.57</v>
      </c>
      <c r="V10">
        <v>20.05</v>
      </c>
      <c r="W10">
        <v>43.89</v>
      </c>
      <c r="X10">
        <v>142.96</v>
      </c>
      <c r="Y10">
        <v>0</v>
      </c>
      <c r="Z10">
        <v>0</v>
      </c>
      <c r="AA10">
        <v>0</v>
      </c>
      <c r="AB10">
        <v>12.7</v>
      </c>
      <c r="AC10">
        <v>9.33</v>
      </c>
      <c r="AD10">
        <v>8.7799999999999994</v>
      </c>
      <c r="AE10">
        <v>31.77</v>
      </c>
      <c r="AF10">
        <v>8.5500000000000007</v>
      </c>
      <c r="AG10">
        <v>40.15</v>
      </c>
      <c r="AH10">
        <v>38.35</v>
      </c>
      <c r="AI10">
        <v>0</v>
      </c>
      <c r="AJ10">
        <v>0</v>
      </c>
      <c r="AK10">
        <v>49.92</v>
      </c>
      <c r="AL10">
        <v>76.52</v>
      </c>
      <c r="AM10">
        <v>0</v>
      </c>
      <c r="AN10">
        <v>0</v>
      </c>
      <c r="AO10">
        <v>0</v>
      </c>
      <c r="AP10">
        <v>9.26</v>
      </c>
      <c r="AQ10">
        <v>14.39</v>
      </c>
      <c r="AR10">
        <v>3.72</v>
      </c>
      <c r="AS10">
        <v>4.41</v>
      </c>
      <c r="AT10">
        <v>13.78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1957.5500000000002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297.95999999999998</v>
      </c>
      <c r="L11">
        <v>190.25</v>
      </c>
      <c r="M11">
        <v>88.69</v>
      </c>
      <c r="N11">
        <v>114.48</v>
      </c>
      <c r="O11">
        <v>119.84</v>
      </c>
      <c r="P11">
        <v>133.75</v>
      </c>
      <c r="Q11">
        <v>19.89</v>
      </c>
      <c r="R11">
        <v>40.869999999999997</v>
      </c>
      <c r="S11">
        <v>0</v>
      </c>
      <c r="T11">
        <v>0</v>
      </c>
      <c r="U11">
        <v>379.57</v>
      </c>
      <c r="V11">
        <v>20.05</v>
      </c>
      <c r="W11">
        <v>43.89</v>
      </c>
      <c r="X11">
        <v>142.96</v>
      </c>
      <c r="Y11">
        <v>0</v>
      </c>
      <c r="Z11">
        <v>0</v>
      </c>
      <c r="AA11">
        <v>0</v>
      </c>
      <c r="AB11">
        <v>12.7</v>
      </c>
      <c r="AC11">
        <v>9.33</v>
      </c>
      <c r="AD11">
        <v>8.7799999999999994</v>
      </c>
      <c r="AE11">
        <v>31.77</v>
      </c>
      <c r="AF11">
        <v>8.5500000000000007</v>
      </c>
      <c r="AG11">
        <v>40.15</v>
      </c>
      <c r="AH11">
        <v>38.35</v>
      </c>
      <c r="AI11">
        <v>0</v>
      </c>
      <c r="AJ11">
        <v>0</v>
      </c>
      <c r="AK11">
        <v>49.92</v>
      </c>
      <c r="AL11">
        <v>12.32</v>
      </c>
      <c r="AM11">
        <v>0</v>
      </c>
      <c r="AN11">
        <v>0</v>
      </c>
      <c r="AO11">
        <v>0</v>
      </c>
      <c r="AP11">
        <v>12.59</v>
      </c>
      <c r="AQ11">
        <v>14.39</v>
      </c>
      <c r="AR11">
        <v>3.72</v>
      </c>
      <c r="AS11">
        <v>4.41</v>
      </c>
      <c r="AT11">
        <v>13.78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1852.96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289.02</v>
      </c>
      <c r="L12">
        <v>190.25</v>
      </c>
      <c r="M12">
        <v>88.69</v>
      </c>
      <c r="N12">
        <v>114.48</v>
      </c>
      <c r="O12">
        <v>119.84</v>
      </c>
      <c r="P12">
        <v>133.75</v>
      </c>
      <c r="Q12">
        <v>19.89</v>
      </c>
      <c r="R12">
        <v>40.869999999999997</v>
      </c>
      <c r="S12">
        <v>0</v>
      </c>
      <c r="T12">
        <v>0</v>
      </c>
      <c r="U12">
        <v>379.57</v>
      </c>
      <c r="V12">
        <v>20.05</v>
      </c>
      <c r="W12">
        <v>43.89</v>
      </c>
      <c r="X12">
        <v>142.96</v>
      </c>
      <c r="Y12">
        <v>0</v>
      </c>
      <c r="Z12">
        <v>0</v>
      </c>
      <c r="AA12">
        <v>0</v>
      </c>
      <c r="AB12">
        <v>12.7</v>
      </c>
      <c r="AC12">
        <v>9.33</v>
      </c>
      <c r="AD12">
        <v>8.7799999999999994</v>
      </c>
      <c r="AE12">
        <v>31.77</v>
      </c>
      <c r="AF12">
        <v>8.5500000000000007</v>
      </c>
      <c r="AG12">
        <v>40.15</v>
      </c>
      <c r="AH12">
        <v>38.35</v>
      </c>
      <c r="AI12">
        <v>0</v>
      </c>
      <c r="AJ12">
        <v>0</v>
      </c>
      <c r="AK12">
        <v>49.92</v>
      </c>
      <c r="AL12">
        <v>12.32</v>
      </c>
      <c r="AM12">
        <v>0</v>
      </c>
      <c r="AN12">
        <v>0</v>
      </c>
      <c r="AO12">
        <v>0</v>
      </c>
      <c r="AP12">
        <v>12.59</v>
      </c>
      <c r="AQ12">
        <v>14.39</v>
      </c>
      <c r="AR12">
        <v>3.72</v>
      </c>
      <c r="AS12">
        <v>4.41</v>
      </c>
      <c r="AT12">
        <v>13.78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1844.0200000000002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289.02</v>
      </c>
      <c r="L13">
        <v>175.79</v>
      </c>
      <c r="M13">
        <v>88.69</v>
      </c>
      <c r="N13">
        <v>114.48</v>
      </c>
      <c r="O13">
        <v>119.84</v>
      </c>
      <c r="P13">
        <v>134.65</v>
      </c>
      <c r="Q13">
        <v>17.690000000000001</v>
      </c>
      <c r="R13">
        <v>36.06</v>
      </c>
      <c r="S13">
        <v>0</v>
      </c>
      <c r="T13">
        <v>0</v>
      </c>
      <c r="U13">
        <v>379.57</v>
      </c>
      <c r="V13">
        <v>20.05</v>
      </c>
      <c r="W13">
        <v>43.89</v>
      </c>
      <c r="X13">
        <v>142.96</v>
      </c>
      <c r="Y13">
        <v>0</v>
      </c>
      <c r="Z13">
        <v>0</v>
      </c>
      <c r="AA13">
        <v>0</v>
      </c>
      <c r="AB13">
        <v>12.7</v>
      </c>
      <c r="AC13">
        <v>9.33</v>
      </c>
      <c r="AD13">
        <v>8.7799999999999994</v>
      </c>
      <c r="AE13">
        <v>31.77</v>
      </c>
      <c r="AF13">
        <v>8.5500000000000007</v>
      </c>
      <c r="AG13">
        <v>40.15</v>
      </c>
      <c r="AH13">
        <v>38.35</v>
      </c>
      <c r="AI13">
        <v>0</v>
      </c>
      <c r="AJ13">
        <v>0</v>
      </c>
      <c r="AK13">
        <v>49.92</v>
      </c>
      <c r="AL13">
        <v>12.32</v>
      </c>
      <c r="AM13">
        <v>0</v>
      </c>
      <c r="AN13">
        <v>0</v>
      </c>
      <c r="AO13">
        <v>0</v>
      </c>
      <c r="AP13">
        <v>9.6300000000000008</v>
      </c>
      <c r="AQ13">
        <v>14.39</v>
      </c>
      <c r="AR13">
        <v>3.72</v>
      </c>
      <c r="AS13">
        <v>4.41</v>
      </c>
      <c r="AT13">
        <v>13.78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1820.4900000000002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289.02</v>
      </c>
      <c r="L14">
        <v>175.79</v>
      </c>
      <c r="M14">
        <v>88.69</v>
      </c>
      <c r="N14">
        <v>114.48</v>
      </c>
      <c r="O14">
        <v>119.84</v>
      </c>
      <c r="P14">
        <v>134.65</v>
      </c>
      <c r="Q14">
        <v>17.690000000000001</v>
      </c>
      <c r="R14">
        <v>36.06</v>
      </c>
      <c r="S14">
        <v>0</v>
      </c>
      <c r="T14">
        <v>0</v>
      </c>
      <c r="U14">
        <v>379.57</v>
      </c>
      <c r="V14">
        <v>20.05</v>
      </c>
      <c r="W14">
        <v>43.89</v>
      </c>
      <c r="X14">
        <v>142.96</v>
      </c>
      <c r="Y14">
        <v>0</v>
      </c>
      <c r="Z14">
        <v>0</v>
      </c>
      <c r="AA14">
        <v>0</v>
      </c>
      <c r="AB14">
        <v>12.7</v>
      </c>
      <c r="AC14">
        <v>9.33</v>
      </c>
      <c r="AD14">
        <v>8.7799999999999994</v>
      </c>
      <c r="AE14">
        <v>31.77</v>
      </c>
      <c r="AF14">
        <v>8.5500000000000007</v>
      </c>
      <c r="AG14">
        <v>40.15</v>
      </c>
      <c r="AH14">
        <v>38.35</v>
      </c>
      <c r="AI14">
        <v>0</v>
      </c>
      <c r="AJ14">
        <v>0</v>
      </c>
      <c r="AK14">
        <v>49.92</v>
      </c>
      <c r="AL14">
        <v>12.32</v>
      </c>
      <c r="AM14">
        <v>0</v>
      </c>
      <c r="AN14">
        <v>0</v>
      </c>
      <c r="AO14">
        <v>0</v>
      </c>
      <c r="AP14">
        <v>9.6300000000000008</v>
      </c>
      <c r="AQ14">
        <v>14.39</v>
      </c>
      <c r="AR14">
        <v>3.72</v>
      </c>
      <c r="AS14">
        <v>4.41</v>
      </c>
      <c r="AT14">
        <v>13.78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1820.4900000000002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289.02</v>
      </c>
      <c r="L15">
        <v>175.79</v>
      </c>
      <c r="M15">
        <v>88.69</v>
      </c>
      <c r="N15">
        <v>114.48</v>
      </c>
      <c r="O15">
        <v>119.84</v>
      </c>
      <c r="P15">
        <v>134.65</v>
      </c>
      <c r="Q15">
        <v>17.690000000000001</v>
      </c>
      <c r="R15">
        <v>36.06</v>
      </c>
      <c r="S15">
        <v>0</v>
      </c>
      <c r="T15">
        <v>0</v>
      </c>
      <c r="U15">
        <v>379.57</v>
      </c>
      <c r="V15">
        <v>20.05</v>
      </c>
      <c r="W15">
        <v>43.89</v>
      </c>
      <c r="X15">
        <v>142.96</v>
      </c>
      <c r="Y15">
        <v>0</v>
      </c>
      <c r="Z15">
        <v>0</v>
      </c>
      <c r="AA15">
        <v>0</v>
      </c>
      <c r="AB15">
        <v>12.7</v>
      </c>
      <c r="AC15">
        <v>9.33</v>
      </c>
      <c r="AD15">
        <v>8.7799999999999994</v>
      </c>
      <c r="AE15">
        <v>31.77</v>
      </c>
      <c r="AF15">
        <v>8.5500000000000007</v>
      </c>
      <c r="AG15">
        <v>40.15</v>
      </c>
      <c r="AH15">
        <v>38.35</v>
      </c>
      <c r="AI15">
        <v>0</v>
      </c>
      <c r="AJ15">
        <v>0</v>
      </c>
      <c r="AK15">
        <v>49.92</v>
      </c>
      <c r="AL15">
        <v>12.32</v>
      </c>
      <c r="AM15">
        <v>0</v>
      </c>
      <c r="AN15">
        <v>0</v>
      </c>
      <c r="AO15">
        <v>0</v>
      </c>
      <c r="AP15">
        <v>9.6300000000000008</v>
      </c>
      <c r="AQ15">
        <v>14.39</v>
      </c>
      <c r="AR15">
        <v>3.72</v>
      </c>
      <c r="AS15">
        <v>4.41</v>
      </c>
      <c r="AT15">
        <v>13.78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1820.4900000000002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289.02</v>
      </c>
      <c r="L16">
        <v>175.79</v>
      </c>
      <c r="M16">
        <v>88.69</v>
      </c>
      <c r="N16">
        <v>114.48</v>
      </c>
      <c r="O16">
        <v>119.84</v>
      </c>
      <c r="P16">
        <v>134.65</v>
      </c>
      <c r="Q16">
        <v>17.690000000000001</v>
      </c>
      <c r="R16">
        <v>36.06</v>
      </c>
      <c r="S16">
        <v>0</v>
      </c>
      <c r="T16">
        <v>0</v>
      </c>
      <c r="U16">
        <v>379.57</v>
      </c>
      <c r="V16">
        <v>20.05</v>
      </c>
      <c r="W16">
        <v>43.89</v>
      </c>
      <c r="X16">
        <v>142.96</v>
      </c>
      <c r="Y16">
        <v>0</v>
      </c>
      <c r="Z16">
        <v>0</v>
      </c>
      <c r="AA16">
        <v>0</v>
      </c>
      <c r="AB16">
        <v>12.7</v>
      </c>
      <c r="AC16">
        <v>9.33</v>
      </c>
      <c r="AD16">
        <v>8.7799999999999994</v>
      </c>
      <c r="AE16">
        <v>31.77</v>
      </c>
      <c r="AF16">
        <v>8.5500000000000007</v>
      </c>
      <c r="AG16">
        <v>40.15</v>
      </c>
      <c r="AH16">
        <v>38.35</v>
      </c>
      <c r="AI16">
        <v>0</v>
      </c>
      <c r="AJ16">
        <v>0</v>
      </c>
      <c r="AK16">
        <v>49.92</v>
      </c>
      <c r="AL16">
        <v>12.32</v>
      </c>
      <c r="AM16">
        <v>0</v>
      </c>
      <c r="AN16">
        <v>0</v>
      </c>
      <c r="AO16">
        <v>0</v>
      </c>
      <c r="AP16">
        <v>9.6300000000000008</v>
      </c>
      <c r="AQ16">
        <v>14.39</v>
      </c>
      <c r="AR16">
        <v>3.72</v>
      </c>
      <c r="AS16">
        <v>4.41</v>
      </c>
      <c r="AT16">
        <v>13.78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1820.4900000000002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289.02</v>
      </c>
      <c r="L17">
        <v>175.79</v>
      </c>
      <c r="M17">
        <v>88.69</v>
      </c>
      <c r="N17">
        <v>114.48</v>
      </c>
      <c r="O17">
        <v>119.84</v>
      </c>
      <c r="P17">
        <v>134.65</v>
      </c>
      <c r="Q17">
        <v>17.690000000000001</v>
      </c>
      <c r="R17">
        <v>36.06</v>
      </c>
      <c r="S17">
        <v>0</v>
      </c>
      <c r="T17">
        <v>0</v>
      </c>
      <c r="U17">
        <v>379.57</v>
      </c>
      <c r="V17">
        <v>20.05</v>
      </c>
      <c r="W17">
        <v>43.89</v>
      </c>
      <c r="X17">
        <v>142.96</v>
      </c>
      <c r="Y17">
        <v>0</v>
      </c>
      <c r="Z17">
        <v>0</v>
      </c>
      <c r="AA17">
        <v>0</v>
      </c>
      <c r="AB17">
        <v>12.7</v>
      </c>
      <c r="AC17">
        <v>9.33</v>
      </c>
      <c r="AD17">
        <v>8.7799999999999994</v>
      </c>
      <c r="AE17">
        <v>31.77</v>
      </c>
      <c r="AF17">
        <v>8.5500000000000007</v>
      </c>
      <c r="AG17">
        <v>40.15</v>
      </c>
      <c r="AH17">
        <v>38.35</v>
      </c>
      <c r="AI17">
        <v>0</v>
      </c>
      <c r="AJ17">
        <v>0</v>
      </c>
      <c r="AK17">
        <v>49.92</v>
      </c>
      <c r="AL17">
        <v>12.32</v>
      </c>
      <c r="AM17">
        <v>0</v>
      </c>
      <c r="AN17">
        <v>0</v>
      </c>
      <c r="AO17">
        <v>0</v>
      </c>
      <c r="AP17">
        <v>9.6300000000000008</v>
      </c>
      <c r="AQ17">
        <v>14.39</v>
      </c>
      <c r="AR17">
        <v>3.72</v>
      </c>
      <c r="AS17">
        <v>4.41</v>
      </c>
      <c r="AT17">
        <v>13.78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1820.4900000000002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289.02</v>
      </c>
      <c r="L18">
        <v>175.79</v>
      </c>
      <c r="M18">
        <v>88.69</v>
      </c>
      <c r="N18">
        <v>114.48</v>
      </c>
      <c r="O18">
        <v>119.84</v>
      </c>
      <c r="P18">
        <v>134.65</v>
      </c>
      <c r="Q18">
        <v>17.690000000000001</v>
      </c>
      <c r="R18">
        <v>36.06</v>
      </c>
      <c r="S18">
        <v>0</v>
      </c>
      <c r="T18">
        <v>0</v>
      </c>
      <c r="U18">
        <v>379.57</v>
      </c>
      <c r="V18">
        <v>20.05</v>
      </c>
      <c r="W18">
        <v>43.89</v>
      </c>
      <c r="X18">
        <v>142.96</v>
      </c>
      <c r="Y18">
        <v>0</v>
      </c>
      <c r="Z18">
        <v>0</v>
      </c>
      <c r="AA18">
        <v>0</v>
      </c>
      <c r="AB18">
        <v>12.7</v>
      </c>
      <c r="AC18">
        <v>9.33</v>
      </c>
      <c r="AD18">
        <v>8.7799999999999994</v>
      </c>
      <c r="AE18">
        <v>31.77</v>
      </c>
      <c r="AF18">
        <v>8.5500000000000007</v>
      </c>
      <c r="AG18">
        <v>40.15</v>
      </c>
      <c r="AH18">
        <v>38.35</v>
      </c>
      <c r="AI18">
        <v>0</v>
      </c>
      <c r="AJ18">
        <v>0</v>
      </c>
      <c r="AK18">
        <v>49.92</v>
      </c>
      <c r="AL18">
        <v>12.32</v>
      </c>
      <c r="AM18">
        <v>0</v>
      </c>
      <c r="AN18">
        <v>0</v>
      </c>
      <c r="AO18">
        <v>0</v>
      </c>
      <c r="AP18">
        <v>9.6300000000000008</v>
      </c>
      <c r="AQ18">
        <v>14.39</v>
      </c>
      <c r="AR18">
        <v>3.72</v>
      </c>
      <c r="AS18">
        <v>4.41</v>
      </c>
      <c r="AT18">
        <v>13.78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1820.4900000000002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289.02</v>
      </c>
      <c r="L19">
        <v>175.79</v>
      </c>
      <c r="M19">
        <v>88.69</v>
      </c>
      <c r="N19">
        <v>114.48</v>
      </c>
      <c r="O19">
        <v>119.84</v>
      </c>
      <c r="P19">
        <v>134.65</v>
      </c>
      <c r="Q19">
        <v>17.690000000000001</v>
      </c>
      <c r="R19">
        <v>36.06</v>
      </c>
      <c r="S19">
        <v>0</v>
      </c>
      <c r="T19">
        <v>0</v>
      </c>
      <c r="U19">
        <v>379.57</v>
      </c>
      <c r="V19">
        <v>20.05</v>
      </c>
      <c r="W19">
        <v>43.89</v>
      </c>
      <c r="X19">
        <v>142.96</v>
      </c>
      <c r="Y19">
        <v>0</v>
      </c>
      <c r="Z19">
        <v>0</v>
      </c>
      <c r="AA19">
        <v>0</v>
      </c>
      <c r="AB19">
        <v>12.7</v>
      </c>
      <c r="AC19">
        <v>9.33</v>
      </c>
      <c r="AD19">
        <v>8.7799999999999994</v>
      </c>
      <c r="AE19">
        <v>31.77</v>
      </c>
      <c r="AF19">
        <v>8.5500000000000007</v>
      </c>
      <c r="AG19">
        <v>40.15</v>
      </c>
      <c r="AH19">
        <v>38.35</v>
      </c>
      <c r="AI19">
        <v>0</v>
      </c>
      <c r="AJ19">
        <v>0</v>
      </c>
      <c r="AK19">
        <v>49.92</v>
      </c>
      <c r="AL19">
        <v>24.65</v>
      </c>
      <c r="AM19">
        <v>0</v>
      </c>
      <c r="AN19">
        <v>0</v>
      </c>
      <c r="AO19">
        <v>0</v>
      </c>
      <c r="AP19">
        <v>9.6300000000000008</v>
      </c>
      <c r="AQ19">
        <v>14.39</v>
      </c>
      <c r="AR19">
        <v>3.72</v>
      </c>
      <c r="AS19">
        <v>4.41</v>
      </c>
      <c r="AT19">
        <v>13.78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1832.8200000000004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289.02</v>
      </c>
      <c r="L20">
        <v>175.79</v>
      </c>
      <c r="M20">
        <v>88.69</v>
      </c>
      <c r="N20">
        <v>114.48</v>
      </c>
      <c r="O20">
        <v>119.84</v>
      </c>
      <c r="P20">
        <v>134.65</v>
      </c>
      <c r="Q20">
        <v>17.690000000000001</v>
      </c>
      <c r="R20">
        <v>36.06</v>
      </c>
      <c r="S20">
        <v>0</v>
      </c>
      <c r="T20">
        <v>0</v>
      </c>
      <c r="U20">
        <v>379.57</v>
      </c>
      <c r="V20">
        <v>20.05</v>
      </c>
      <c r="W20">
        <v>43.89</v>
      </c>
      <c r="X20">
        <v>142.96</v>
      </c>
      <c r="Y20">
        <v>0</v>
      </c>
      <c r="Z20">
        <v>0</v>
      </c>
      <c r="AA20">
        <v>0</v>
      </c>
      <c r="AB20">
        <v>12.7</v>
      </c>
      <c r="AC20">
        <v>9.33</v>
      </c>
      <c r="AD20">
        <v>8.7799999999999994</v>
      </c>
      <c r="AE20">
        <v>31.77</v>
      </c>
      <c r="AF20">
        <v>8.5500000000000007</v>
      </c>
      <c r="AG20">
        <v>40.15</v>
      </c>
      <c r="AH20">
        <v>38.35</v>
      </c>
      <c r="AI20">
        <v>0</v>
      </c>
      <c r="AJ20">
        <v>0</v>
      </c>
      <c r="AK20">
        <v>49.92</v>
      </c>
      <c r="AL20">
        <v>24.65</v>
      </c>
      <c r="AM20">
        <v>0</v>
      </c>
      <c r="AN20">
        <v>0</v>
      </c>
      <c r="AO20">
        <v>0</v>
      </c>
      <c r="AP20">
        <v>9.6300000000000008</v>
      </c>
      <c r="AQ20">
        <v>14.39</v>
      </c>
      <c r="AR20">
        <v>3.72</v>
      </c>
      <c r="AS20">
        <v>4.41</v>
      </c>
      <c r="AT20">
        <v>13.78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1832.8200000000004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289.02</v>
      </c>
      <c r="L21">
        <v>175.79</v>
      </c>
      <c r="M21">
        <v>88.69</v>
      </c>
      <c r="N21">
        <v>114.48</v>
      </c>
      <c r="O21">
        <v>119.84</v>
      </c>
      <c r="P21">
        <v>134.65</v>
      </c>
      <c r="Q21">
        <v>17.690000000000001</v>
      </c>
      <c r="R21">
        <v>36.06</v>
      </c>
      <c r="S21">
        <v>0</v>
      </c>
      <c r="T21">
        <v>0</v>
      </c>
      <c r="U21">
        <v>379.57</v>
      </c>
      <c r="V21">
        <v>20.05</v>
      </c>
      <c r="W21">
        <v>43.89</v>
      </c>
      <c r="X21">
        <v>142.96</v>
      </c>
      <c r="Y21">
        <v>0</v>
      </c>
      <c r="Z21">
        <v>0</v>
      </c>
      <c r="AA21">
        <v>0</v>
      </c>
      <c r="AB21">
        <v>12.7</v>
      </c>
      <c r="AC21">
        <v>9.33</v>
      </c>
      <c r="AD21">
        <v>8.7799999999999994</v>
      </c>
      <c r="AE21">
        <v>31.77</v>
      </c>
      <c r="AF21">
        <v>8.5500000000000007</v>
      </c>
      <c r="AG21">
        <v>40.15</v>
      </c>
      <c r="AH21">
        <v>38.35</v>
      </c>
      <c r="AI21">
        <v>0</v>
      </c>
      <c r="AJ21">
        <v>0</v>
      </c>
      <c r="AK21">
        <v>49.92</v>
      </c>
      <c r="AL21">
        <v>76.52</v>
      </c>
      <c r="AM21">
        <v>0</v>
      </c>
      <c r="AN21">
        <v>0</v>
      </c>
      <c r="AO21">
        <v>0</v>
      </c>
      <c r="AP21">
        <v>9.6300000000000008</v>
      </c>
      <c r="AQ21">
        <v>14.39</v>
      </c>
      <c r="AR21">
        <v>3.72</v>
      </c>
      <c r="AS21">
        <v>4.41</v>
      </c>
      <c r="AT21">
        <v>13.78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1884.6900000000003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289.02</v>
      </c>
      <c r="L22">
        <v>175.79</v>
      </c>
      <c r="M22">
        <v>88.69</v>
      </c>
      <c r="N22">
        <v>114.48</v>
      </c>
      <c r="O22">
        <v>119.84</v>
      </c>
      <c r="P22">
        <v>134.65</v>
      </c>
      <c r="Q22">
        <v>17.690000000000001</v>
      </c>
      <c r="R22">
        <v>36.06</v>
      </c>
      <c r="S22">
        <v>0</v>
      </c>
      <c r="T22">
        <v>0</v>
      </c>
      <c r="U22">
        <v>379.57</v>
      </c>
      <c r="V22">
        <v>20.05</v>
      </c>
      <c r="W22">
        <v>43.89</v>
      </c>
      <c r="X22">
        <v>142.96</v>
      </c>
      <c r="Y22">
        <v>0</v>
      </c>
      <c r="Z22">
        <v>0</v>
      </c>
      <c r="AA22">
        <v>0</v>
      </c>
      <c r="AB22">
        <v>12.7</v>
      </c>
      <c r="AC22">
        <v>9.33</v>
      </c>
      <c r="AD22">
        <v>8.7799999999999994</v>
      </c>
      <c r="AE22">
        <v>31.77</v>
      </c>
      <c r="AF22">
        <v>8.5500000000000007</v>
      </c>
      <c r="AG22">
        <v>40.15</v>
      </c>
      <c r="AH22">
        <v>38.35</v>
      </c>
      <c r="AI22">
        <v>0</v>
      </c>
      <c r="AJ22">
        <v>0</v>
      </c>
      <c r="AK22">
        <v>49.92</v>
      </c>
      <c r="AL22">
        <v>76.52</v>
      </c>
      <c r="AM22">
        <v>0</v>
      </c>
      <c r="AN22">
        <v>0</v>
      </c>
      <c r="AO22">
        <v>0</v>
      </c>
      <c r="AP22">
        <v>9.6300000000000008</v>
      </c>
      <c r="AQ22">
        <v>14.39</v>
      </c>
      <c r="AR22">
        <v>3.72</v>
      </c>
      <c r="AS22">
        <v>4.41</v>
      </c>
      <c r="AT22">
        <v>13.78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1884.6900000000003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289.02</v>
      </c>
      <c r="L23">
        <v>175.79</v>
      </c>
      <c r="M23">
        <v>88.69</v>
      </c>
      <c r="N23">
        <v>114.48</v>
      </c>
      <c r="O23">
        <v>119.84</v>
      </c>
      <c r="P23">
        <v>134.65</v>
      </c>
      <c r="Q23">
        <v>17.690000000000001</v>
      </c>
      <c r="R23">
        <v>36.06</v>
      </c>
      <c r="S23">
        <v>0</v>
      </c>
      <c r="T23">
        <v>0</v>
      </c>
      <c r="U23">
        <v>379.57</v>
      </c>
      <c r="V23">
        <v>20.05</v>
      </c>
      <c r="W23">
        <v>43.89</v>
      </c>
      <c r="X23">
        <v>142.96</v>
      </c>
      <c r="Y23">
        <v>0</v>
      </c>
      <c r="Z23">
        <v>0</v>
      </c>
      <c r="AA23">
        <v>0</v>
      </c>
      <c r="AB23">
        <v>12.7</v>
      </c>
      <c r="AC23">
        <v>9.33</v>
      </c>
      <c r="AD23">
        <v>8.7799999999999994</v>
      </c>
      <c r="AE23">
        <v>47.65</v>
      </c>
      <c r="AF23">
        <v>8.5500000000000007</v>
      </c>
      <c r="AG23">
        <v>40.15</v>
      </c>
      <c r="AH23">
        <v>38.35</v>
      </c>
      <c r="AI23">
        <v>0</v>
      </c>
      <c r="AJ23">
        <v>0</v>
      </c>
      <c r="AK23">
        <v>49.92</v>
      </c>
      <c r="AL23">
        <v>76.52</v>
      </c>
      <c r="AM23">
        <v>0</v>
      </c>
      <c r="AN23">
        <v>0</v>
      </c>
      <c r="AO23">
        <v>0</v>
      </c>
      <c r="AP23">
        <v>8.89</v>
      </c>
      <c r="AQ23">
        <v>14.39</v>
      </c>
      <c r="AR23">
        <v>3.72</v>
      </c>
      <c r="AS23">
        <v>4.41</v>
      </c>
      <c r="AT23">
        <v>13.78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1899.8300000000004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289.02</v>
      </c>
      <c r="L24">
        <v>175.79</v>
      </c>
      <c r="M24">
        <v>88.69</v>
      </c>
      <c r="N24">
        <v>114.48</v>
      </c>
      <c r="O24">
        <v>119.84</v>
      </c>
      <c r="P24">
        <v>134.65</v>
      </c>
      <c r="Q24">
        <v>17.690000000000001</v>
      </c>
      <c r="R24">
        <v>36.06</v>
      </c>
      <c r="S24">
        <v>0</v>
      </c>
      <c r="T24">
        <v>0</v>
      </c>
      <c r="U24">
        <v>379.57</v>
      </c>
      <c r="V24">
        <v>20.05</v>
      </c>
      <c r="W24">
        <v>43.89</v>
      </c>
      <c r="X24">
        <v>142.96</v>
      </c>
      <c r="Y24">
        <v>0</v>
      </c>
      <c r="Z24">
        <v>1.06</v>
      </c>
      <c r="AA24">
        <v>0</v>
      </c>
      <c r="AB24">
        <v>12.7</v>
      </c>
      <c r="AC24">
        <v>9.33</v>
      </c>
      <c r="AD24">
        <v>8.7799999999999994</v>
      </c>
      <c r="AE24">
        <v>47.65</v>
      </c>
      <c r="AF24">
        <v>8.5500000000000007</v>
      </c>
      <c r="AG24">
        <v>40.15</v>
      </c>
      <c r="AH24">
        <v>38.35</v>
      </c>
      <c r="AI24">
        <v>2.46</v>
      </c>
      <c r="AJ24">
        <v>0</v>
      </c>
      <c r="AK24">
        <v>49.92</v>
      </c>
      <c r="AL24">
        <v>76.52</v>
      </c>
      <c r="AM24">
        <v>0</v>
      </c>
      <c r="AN24">
        <v>0</v>
      </c>
      <c r="AO24">
        <v>0</v>
      </c>
      <c r="AP24">
        <v>8.89</v>
      </c>
      <c r="AQ24">
        <v>14.39</v>
      </c>
      <c r="AR24">
        <v>3.72</v>
      </c>
      <c r="AS24">
        <v>4.41</v>
      </c>
      <c r="AT24">
        <v>13.78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1903.3500000000004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289.02</v>
      </c>
      <c r="L25">
        <v>175.79</v>
      </c>
      <c r="M25">
        <v>88.69</v>
      </c>
      <c r="N25">
        <v>114.48</v>
      </c>
      <c r="O25">
        <v>119.84</v>
      </c>
      <c r="P25">
        <v>134.65</v>
      </c>
      <c r="Q25">
        <v>17.690000000000001</v>
      </c>
      <c r="R25">
        <v>36.06</v>
      </c>
      <c r="S25">
        <v>0</v>
      </c>
      <c r="T25">
        <v>0</v>
      </c>
      <c r="U25">
        <v>379.57</v>
      </c>
      <c r="V25">
        <v>20.05</v>
      </c>
      <c r="W25">
        <v>43.89</v>
      </c>
      <c r="X25">
        <v>142.96</v>
      </c>
      <c r="Y25">
        <v>0</v>
      </c>
      <c r="Z25">
        <v>6.29</v>
      </c>
      <c r="AA25">
        <v>0</v>
      </c>
      <c r="AB25">
        <v>12.7</v>
      </c>
      <c r="AC25">
        <v>9.33</v>
      </c>
      <c r="AD25">
        <v>17.57</v>
      </c>
      <c r="AE25">
        <v>47.65</v>
      </c>
      <c r="AF25">
        <v>8.5500000000000007</v>
      </c>
      <c r="AG25">
        <v>40.15</v>
      </c>
      <c r="AH25">
        <v>67.64</v>
      </c>
      <c r="AI25">
        <v>6.13</v>
      </c>
      <c r="AJ25">
        <v>0</v>
      </c>
      <c r="AK25">
        <v>49.92</v>
      </c>
      <c r="AL25">
        <v>24.65</v>
      </c>
      <c r="AM25">
        <v>0</v>
      </c>
      <c r="AN25">
        <v>0</v>
      </c>
      <c r="AO25">
        <v>0</v>
      </c>
      <c r="AP25">
        <v>8.89</v>
      </c>
      <c r="AQ25">
        <v>14.39</v>
      </c>
      <c r="AR25">
        <v>3.72</v>
      </c>
      <c r="AS25">
        <v>4.41</v>
      </c>
      <c r="AT25">
        <v>13.78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1898.4600000000007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289.02</v>
      </c>
      <c r="L26">
        <v>175.79</v>
      </c>
      <c r="M26">
        <v>88.69</v>
      </c>
      <c r="N26">
        <v>114.48</v>
      </c>
      <c r="O26">
        <v>119.84</v>
      </c>
      <c r="P26">
        <v>134.65</v>
      </c>
      <c r="Q26">
        <v>17.690000000000001</v>
      </c>
      <c r="R26">
        <v>36.06</v>
      </c>
      <c r="S26">
        <v>0</v>
      </c>
      <c r="T26">
        <v>0</v>
      </c>
      <c r="U26">
        <v>379.57</v>
      </c>
      <c r="V26">
        <v>20.05</v>
      </c>
      <c r="W26">
        <v>43.89</v>
      </c>
      <c r="X26">
        <v>142.96</v>
      </c>
      <c r="Y26">
        <v>0</v>
      </c>
      <c r="Z26">
        <v>6.29</v>
      </c>
      <c r="AA26">
        <v>11.42</v>
      </c>
      <c r="AB26">
        <v>25.39</v>
      </c>
      <c r="AC26">
        <v>18.66</v>
      </c>
      <c r="AD26">
        <v>26.49</v>
      </c>
      <c r="AE26">
        <v>47.65</v>
      </c>
      <c r="AF26">
        <v>8.5500000000000007</v>
      </c>
      <c r="AG26">
        <v>40.15</v>
      </c>
      <c r="AH26">
        <v>85.73</v>
      </c>
      <c r="AI26">
        <v>31.91</v>
      </c>
      <c r="AJ26">
        <v>0</v>
      </c>
      <c r="AK26">
        <v>49.92</v>
      </c>
      <c r="AL26">
        <v>24.65</v>
      </c>
      <c r="AM26">
        <v>0</v>
      </c>
      <c r="AN26">
        <v>0</v>
      </c>
      <c r="AO26">
        <v>0</v>
      </c>
      <c r="AP26">
        <v>8.89</v>
      </c>
      <c r="AQ26">
        <v>14.39</v>
      </c>
      <c r="AR26">
        <v>6.39</v>
      </c>
      <c r="AS26">
        <v>4.41</v>
      </c>
      <c r="AT26">
        <v>13.78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1987.360000000001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289.02</v>
      </c>
      <c r="L27">
        <v>175.79</v>
      </c>
      <c r="M27">
        <v>88.69</v>
      </c>
      <c r="N27">
        <v>114.48</v>
      </c>
      <c r="O27">
        <v>119.84</v>
      </c>
      <c r="P27">
        <v>134.65</v>
      </c>
      <c r="Q27">
        <v>17.690000000000001</v>
      </c>
      <c r="R27">
        <v>36.06</v>
      </c>
      <c r="S27">
        <v>0</v>
      </c>
      <c r="T27">
        <v>0</v>
      </c>
      <c r="U27">
        <v>379.57</v>
      </c>
      <c r="V27">
        <v>20.05</v>
      </c>
      <c r="W27">
        <v>43.89</v>
      </c>
      <c r="X27">
        <v>142.96</v>
      </c>
      <c r="Y27">
        <v>0</v>
      </c>
      <c r="Z27">
        <v>18.86</v>
      </c>
      <c r="AA27">
        <v>13.54</v>
      </c>
      <c r="AB27">
        <v>39.32</v>
      </c>
      <c r="AC27">
        <v>29.46</v>
      </c>
      <c r="AD27">
        <v>36.29</v>
      </c>
      <c r="AE27">
        <v>47.65</v>
      </c>
      <c r="AF27">
        <v>9.51</v>
      </c>
      <c r="AG27">
        <v>40.15</v>
      </c>
      <c r="AH27">
        <v>112.74</v>
      </c>
      <c r="AI27">
        <v>47.25</v>
      </c>
      <c r="AJ27">
        <v>0</v>
      </c>
      <c r="AK27">
        <v>49.92</v>
      </c>
      <c r="AL27">
        <v>24.65</v>
      </c>
      <c r="AM27">
        <v>0</v>
      </c>
      <c r="AN27">
        <v>0</v>
      </c>
      <c r="AO27">
        <v>0</v>
      </c>
      <c r="AP27">
        <v>12.59</v>
      </c>
      <c r="AQ27">
        <v>30.01</v>
      </c>
      <c r="AR27">
        <v>3.72</v>
      </c>
      <c r="AS27">
        <v>4.41</v>
      </c>
      <c r="AT27">
        <v>13.78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2096.54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289.02</v>
      </c>
      <c r="L28">
        <v>175.79</v>
      </c>
      <c r="M28">
        <v>88.69</v>
      </c>
      <c r="N28">
        <v>114.48</v>
      </c>
      <c r="O28">
        <v>119.84</v>
      </c>
      <c r="P28">
        <v>134.65</v>
      </c>
      <c r="Q28">
        <v>17.690000000000001</v>
      </c>
      <c r="R28">
        <v>36.06</v>
      </c>
      <c r="S28">
        <v>0</v>
      </c>
      <c r="T28">
        <v>0</v>
      </c>
      <c r="U28">
        <v>379.57</v>
      </c>
      <c r="V28">
        <v>20.05</v>
      </c>
      <c r="W28">
        <v>43.89</v>
      </c>
      <c r="X28">
        <v>142.96</v>
      </c>
      <c r="Y28">
        <v>0</v>
      </c>
      <c r="Z28">
        <v>18.86</v>
      </c>
      <c r="AA28">
        <v>13.54</v>
      </c>
      <c r="AB28">
        <v>39.32</v>
      </c>
      <c r="AC28">
        <v>29.46</v>
      </c>
      <c r="AD28">
        <v>36.29</v>
      </c>
      <c r="AE28">
        <v>47.65</v>
      </c>
      <c r="AF28">
        <v>9.51</v>
      </c>
      <c r="AG28">
        <v>40.15</v>
      </c>
      <c r="AH28">
        <v>112.74</v>
      </c>
      <c r="AI28">
        <v>47.25</v>
      </c>
      <c r="AJ28">
        <v>0</v>
      </c>
      <c r="AK28">
        <v>49.92</v>
      </c>
      <c r="AL28">
        <v>24.65</v>
      </c>
      <c r="AM28">
        <v>0</v>
      </c>
      <c r="AN28">
        <v>0</v>
      </c>
      <c r="AO28">
        <v>0</v>
      </c>
      <c r="AP28">
        <v>12.59</v>
      </c>
      <c r="AQ28">
        <v>30.01</v>
      </c>
      <c r="AR28">
        <v>5.32</v>
      </c>
      <c r="AS28">
        <v>4.41</v>
      </c>
      <c r="AT28">
        <v>13.78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2098.1400000000003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289.02</v>
      </c>
      <c r="L29">
        <v>175.79</v>
      </c>
      <c r="M29">
        <v>88.69</v>
      </c>
      <c r="N29">
        <v>114.48</v>
      </c>
      <c r="O29">
        <v>119.84</v>
      </c>
      <c r="P29">
        <v>134.65</v>
      </c>
      <c r="Q29">
        <v>17.690000000000001</v>
      </c>
      <c r="R29">
        <v>36.06</v>
      </c>
      <c r="S29">
        <v>0</v>
      </c>
      <c r="T29">
        <v>0</v>
      </c>
      <c r="U29">
        <v>379.57</v>
      </c>
      <c r="V29">
        <v>20.05</v>
      </c>
      <c r="W29">
        <v>43.89</v>
      </c>
      <c r="X29">
        <v>142.96</v>
      </c>
      <c r="Y29">
        <v>0</v>
      </c>
      <c r="Z29">
        <v>18.86</v>
      </c>
      <c r="AA29">
        <v>13.54</v>
      </c>
      <c r="AB29">
        <v>39.32</v>
      </c>
      <c r="AC29">
        <v>29.46</v>
      </c>
      <c r="AD29">
        <v>36.29</v>
      </c>
      <c r="AE29">
        <v>47.65</v>
      </c>
      <c r="AF29">
        <v>9.51</v>
      </c>
      <c r="AG29">
        <v>40.15</v>
      </c>
      <c r="AH29">
        <v>112.74</v>
      </c>
      <c r="AI29">
        <v>47.25</v>
      </c>
      <c r="AJ29">
        <v>0</v>
      </c>
      <c r="AK29">
        <v>49.92</v>
      </c>
      <c r="AL29">
        <v>24.65</v>
      </c>
      <c r="AM29">
        <v>0</v>
      </c>
      <c r="AN29">
        <v>0</v>
      </c>
      <c r="AO29">
        <v>0</v>
      </c>
      <c r="AP29">
        <v>10.5</v>
      </c>
      <c r="AQ29">
        <v>30.01</v>
      </c>
      <c r="AR29">
        <v>5.32</v>
      </c>
      <c r="AS29">
        <v>4.41</v>
      </c>
      <c r="AT29">
        <v>13.78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2096.0500000000006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289.02</v>
      </c>
      <c r="L30">
        <v>175.79</v>
      </c>
      <c r="M30">
        <v>88.69</v>
      </c>
      <c r="N30">
        <v>114.48</v>
      </c>
      <c r="O30">
        <v>119.84</v>
      </c>
      <c r="P30">
        <v>134.65</v>
      </c>
      <c r="Q30">
        <v>17.690000000000001</v>
      </c>
      <c r="R30">
        <v>36.06</v>
      </c>
      <c r="S30">
        <v>0</v>
      </c>
      <c r="T30">
        <v>0</v>
      </c>
      <c r="U30">
        <v>379.57</v>
      </c>
      <c r="V30">
        <v>20.05</v>
      </c>
      <c r="W30">
        <v>43.89</v>
      </c>
      <c r="X30">
        <v>142.96</v>
      </c>
      <c r="Y30">
        <v>0</v>
      </c>
      <c r="Z30">
        <v>18.86</v>
      </c>
      <c r="AA30">
        <v>13.54</v>
      </c>
      <c r="AB30">
        <v>39.32</v>
      </c>
      <c r="AC30">
        <v>29.46</v>
      </c>
      <c r="AD30">
        <v>36.29</v>
      </c>
      <c r="AE30">
        <v>47.65</v>
      </c>
      <c r="AF30">
        <v>9.51</v>
      </c>
      <c r="AG30">
        <v>40.15</v>
      </c>
      <c r="AH30">
        <v>112.74</v>
      </c>
      <c r="AI30">
        <v>47.25</v>
      </c>
      <c r="AJ30">
        <v>0</v>
      </c>
      <c r="AK30">
        <v>49.92</v>
      </c>
      <c r="AL30">
        <v>24.65</v>
      </c>
      <c r="AM30">
        <v>0</v>
      </c>
      <c r="AN30">
        <v>0</v>
      </c>
      <c r="AO30">
        <v>0</v>
      </c>
      <c r="AP30">
        <v>10.5</v>
      </c>
      <c r="AQ30">
        <v>29.58</v>
      </c>
      <c r="AR30">
        <v>28.74</v>
      </c>
      <c r="AS30">
        <v>4.41</v>
      </c>
      <c r="AT30">
        <v>13.78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2119.04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289.02</v>
      </c>
      <c r="L31">
        <v>175.79</v>
      </c>
      <c r="M31">
        <v>88.69</v>
      </c>
      <c r="N31">
        <v>114.48</v>
      </c>
      <c r="O31">
        <v>119.84</v>
      </c>
      <c r="P31">
        <v>134.65</v>
      </c>
      <c r="Q31">
        <v>17.690000000000001</v>
      </c>
      <c r="R31">
        <v>36.06</v>
      </c>
      <c r="S31">
        <v>0</v>
      </c>
      <c r="T31">
        <v>0</v>
      </c>
      <c r="U31">
        <v>379.57</v>
      </c>
      <c r="V31">
        <v>20.05</v>
      </c>
      <c r="W31">
        <v>43.89</v>
      </c>
      <c r="X31">
        <v>142.96</v>
      </c>
      <c r="Y31">
        <v>0</v>
      </c>
      <c r="Z31">
        <v>6.29</v>
      </c>
      <c r="AA31">
        <v>11.42</v>
      </c>
      <c r="AB31">
        <v>38.090000000000003</v>
      </c>
      <c r="AC31">
        <v>27.98</v>
      </c>
      <c r="AD31">
        <v>26.49</v>
      </c>
      <c r="AE31">
        <v>47.65</v>
      </c>
      <c r="AF31">
        <v>8.5500000000000007</v>
      </c>
      <c r="AG31">
        <v>40.15</v>
      </c>
      <c r="AH31">
        <v>112.74</v>
      </c>
      <c r="AI31">
        <v>31.91</v>
      </c>
      <c r="AJ31">
        <v>0</v>
      </c>
      <c r="AK31">
        <v>49.92</v>
      </c>
      <c r="AL31">
        <v>24.65</v>
      </c>
      <c r="AM31">
        <v>0</v>
      </c>
      <c r="AN31">
        <v>0</v>
      </c>
      <c r="AO31">
        <v>0</v>
      </c>
      <c r="AP31">
        <v>9.26</v>
      </c>
      <c r="AQ31">
        <v>14.39</v>
      </c>
      <c r="AR31">
        <v>28.74</v>
      </c>
      <c r="AS31">
        <v>4.41</v>
      </c>
      <c r="AT31">
        <v>13.78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2059.1100000000006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289.02</v>
      </c>
      <c r="L32">
        <v>175.79</v>
      </c>
      <c r="M32">
        <v>88.69</v>
      </c>
      <c r="N32">
        <v>114.48</v>
      </c>
      <c r="O32">
        <v>119.84</v>
      </c>
      <c r="P32">
        <v>134.65</v>
      </c>
      <c r="Q32">
        <v>17.690000000000001</v>
      </c>
      <c r="R32">
        <v>36.06</v>
      </c>
      <c r="S32">
        <v>0</v>
      </c>
      <c r="T32">
        <v>0</v>
      </c>
      <c r="U32">
        <v>379.57</v>
      </c>
      <c r="V32">
        <v>20.05</v>
      </c>
      <c r="W32">
        <v>43.89</v>
      </c>
      <c r="X32">
        <v>142.96</v>
      </c>
      <c r="Y32">
        <v>0</v>
      </c>
      <c r="Z32">
        <v>6.29</v>
      </c>
      <c r="AA32">
        <v>0</v>
      </c>
      <c r="AB32">
        <v>38.090000000000003</v>
      </c>
      <c r="AC32">
        <v>27.98</v>
      </c>
      <c r="AD32">
        <v>17.57</v>
      </c>
      <c r="AE32">
        <v>47.65</v>
      </c>
      <c r="AF32">
        <v>8.5500000000000007</v>
      </c>
      <c r="AG32">
        <v>40.15</v>
      </c>
      <c r="AH32">
        <v>85.54</v>
      </c>
      <c r="AI32">
        <v>6.13</v>
      </c>
      <c r="AJ32">
        <v>0</v>
      </c>
      <c r="AK32">
        <v>49.92</v>
      </c>
      <c r="AL32">
        <v>24.65</v>
      </c>
      <c r="AM32">
        <v>0</v>
      </c>
      <c r="AN32">
        <v>0</v>
      </c>
      <c r="AO32">
        <v>0</v>
      </c>
      <c r="AP32">
        <v>9.26</v>
      </c>
      <c r="AQ32">
        <v>0</v>
      </c>
      <c r="AR32">
        <v>5.32</v>
      </c>
      <c r="AS32">
        <v>4.41</v>
      </c>
      <c r="AT32">
        <v>13.78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1947.9800000000002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289.02</v>
      </c>
      <c r="L33">
        <v>175.79</v>
      </c>
      <c r="M33">
        <v>88.69</v>
      </c>
      <c r="N33">
        <v>114.48</v>
      </c>
      <c r="O33">
        <v>119.84</v>
      </c>
      <c r="P33">
        <v>134.65</v>
      </c>
      <c r="Q33">
        <v>17.690000000000001</v>
      </c>
      <c r="R33">
        <v>36.06</v>
      </c>
      <c r="S33">
        <v>0</v>
      </c>
      <c r="T33">
        <v>0</v>
      </c>
      <c r="U33">
        <v>379.57</v>
      </c>
      <c r="V33">
        <v>20.05</v>
      </c>
      <c r="W33">
        <v>43.89</v>
      </c>
      <c r="X33">
        <v>142.96</v>
      </c>
      <c r="Y33">
        <v>0</v>
      </c>
      <c r="Z33">
        <v>6.29</v>
      </c>
      <c r="AA33">
        <v>0</v>
      </c>
      <c r="AB33">
        <v>38.090000000000003</v>
      </c>
      <c r="AC33">
        <v>18.66</v>
      </c>
      <c r="AD33">
        <v>8.7799999999999994</v>
      </c>
      <c r="AE33">
        <v>47.65</v>
      </c>
      <c r="AF33">
        <v>8.5500000000000007</v>
      </c>
      <c r="AG33">
        <v>40.15</v>
      </c>
      <c r="AH33">
        <v>85.54</v>
      </c>
      <c r="AI33">
        <v>2.46</v>
      </c>
      <c r="AJ33">
        <v>0</v>
      </c>
      <c r="AK33">
        <v>49.92</v>
      </c>
      <c r="AL33">
        <v>24.65</v>
      </c>
      <c r="AM33">
        <v>0</v>
      </c>
      <c r="AN33">
        <v>0</v>
      </c>
      <c r="AO33">
        <v>0</v>
      </c>
      <c r="AP33">
        <v>9.26</v>
      </c>
      <c r="AQ33">
        <v>0</v>
      </c>
      <c r="AR33">
        <v>4.25</v>
      </c>
      <c r="AS33">
        <v>4.41</v>
      </c>
      <c r="AT33">
        <v>13.78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1925.1300000000003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289.02</v>
      </c>
      <c r="L34">
        <v>175.79</v>
      </c>
      <c r="M34">
        <v>88.69</v>
      </c>
      <c r="N34">
        <v>114.48</v>
      </c>
      <c r="O34">
        <v>119.84</v>
      </c>
      <c r="P34">
        <v>134.65</v>
      </c>
      <c r="Q34">
        <v>17.690000000000001</v>
      </c>
      <c r="R34">
        <v>36.06</v>
      </c>
      <c r="S34">
        <v>0</v>
      </c>
      <c r="T34">
        <v>0</v>
      </c>
      <c r="U34">
        <v>379.57</v>
      </c>
      <c r="V34">
        <v>20.05</v>
      </c>
      <c r="W34">
        <v>43.89</v>
      </c>
      <c r="X34">
        <v>142.96</v>
      </c>
      <c r="Y34">
        <v>0</v>
      </c>
      <c r="Z34">
        <v>6.29</v>
      </c>
      <c r="AA34">
        <v>0</v>
      </c>
      <c r="AB34">
        <v>25.39</v>
      </c>
      <c r="AC34">
        <v>18.66</v>
      </c>
      <c r="AD34">
        <v>8.7799999999999994</v>
      </c>
      <c r="AE34">
        <v>47.65</v>
      </c>
      <c r="AF34">
        <v>8.5500000000000007</v>
      </c>
      <c r="AG34">
        <v>40.15</v>
      </c>
      <c r="AH34">
        <v>67.64</v>
      </c>
      <c r="AI34">
        <v>0</v>
      </c>
      <c r="AJ34">
        <v>0</v>
      </c>
      <c r="AK34">
        <v>49.92</v>
      </c>
      <c r="AL34">
        <v>24.65</v>
      </c>
      <c r="AM34">
        <v>0</v>
      </c>
      <c r="AN34">
        <v>0</v>
      </c>
      <c r="AO34">
        <v>0</v>
      </c>
      <c r="AP34">
        <v>9.26</v>
      </c>
      <c r="AQ34">
        <v>0</v>
      </c>
      <c r="AR34">
        <v>4.25</v>
      </c>
      <c r="AS34">
        <v>4.41</v>
      </c>
      <c r="AT34">
        <v>13.78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1892.0700000000006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289.02</v>
      </c>
      <c r="L35">
        <v>175.79</v>
      </c>
      <c r="M35">
        <v>88.69</v>
      </c>
      <c r="N35">
        <v>114.48</v>
      </c>
      <c r="O35">
        <v>119.84</v>
      </c>
      <c r="P35">
        <v>134.65</v>
      </c>
      <c r="Q35">
        <v>14.95</v>
      </c>
      <c r="R35">
        <v>30.61</v>
      </c>
      <c r="S35">
        <v>0</v>
      </c>
      <c r="T35">
        <v>0</v>
      </c>
      <c r="U35">
        <v>386.01</v>
      </c>
      <c r="V35">
        <v>20.05</v>
      </c>
      <c r="W35">
        <v>43.89</v>
      </c>
      <c r="X35">
        <v>142.96</v>
      </c>
      <c r="Y35">
        <v>0</v>
      </c>
      <c r="Z35">
        <v>6.29</v>
      </c>
      <c r="AA35">
        <v>0</v>
      </c>
      <c r="AB35">
        <v>25.39</v>
      </c>
      <c r="AC35">
        <v>9.33</v>
      </c>
      <c r="AD35">
        <v>8.7799999999999994</v>
      </c>
      <c r="AE35">
        <v>47.65</v>
      </c>
      <c r="AF35">
        <v>8.5500000000000007</v>
      </c>
      <c r="AG35">
        <v>40.15</v>
      </c>
      <c r="AH35">
        <v>67.64</v>
      </c>
      <c r="AI35">
        <v>0</v>
      </c>
      <c r="AJ35">
        <v>0</v>
      </c>
      <c r="AK35">
        <v>49.92</v>
      </c>
      <c r="AL35">
        <v>24.65</v>
      </c>
      <c r="AM35">
        <v>0</v>
      </c>
      <c r="AN35">
        <v>0</v>
      </c>
      <c r="AO35">
        <v>0</v>
      </c>
      <c r="AP35">
        <v>9.26</v>
      </c>
      <c r="AQ35">
        <v>0</v>
      </c>
      <c r="AR35">
        <v>3.72</v>
      </c>
      <c r="AS35">
        <v>4.41</v>
      </c>
      <c r="AT35">
        <v>13.78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1880.4600000000005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289.02</v>
      </c>
      <c r="L36">
        <v>175.79</v>
      </c>
      <c r="M36">
        <v>88.69</v>
      </c>
      <c r="N36">
        <v>114.48</v>
      </c>
      <c r="O36">
        <v>119.84</v>
      </c>
      <c r="P36">
        <v>134.65</v>
      </c>
      <c r="Q36">
        <v>14.95</v>
      </c>
      <c r="R36">
        <v>30.42</v>
      </c>
      <c r="S36">
        <v>0</v>
      </c>
      <c r="T36">
        <v>0</v>
      </c>
      <c r="U36">
        <v>394.15</v>
      </c>
      <c r="V36">
        <v>20.05</v>
      </c>
      <c r="W36">
        <v>43.89</v>
      </c>
      <c r="X36">
        <v>142.96</v>
      </c>
      <c r="Y36">
        <v>0</v>
      </c>
      <c r="Z36">
        <v>6.29</v>
      </c>
      <c r="AA36">
        <v>0</v>
      </c>
      <c r="AB36">
        <v>12.59</v>
      </c>
      <c r="AC36">
        <v>9.33</v>
      </c>
      <c r="AD36">
        <v>8.7799999999999994</v>
      </c>
      <c r="AE36">
        <v>47.65</v>
      </c>
      <c r="AF36">
        <v>8.5500000000000007</v>
      </c>
      <c r="AG36">
        <v>40.15</v>
      </c>
      <c r="AH36">
        <v>45.1</v>
      </c>
      <c r="AI36">
        <v>0</v>
      </c>
      <c r="AJ36">
        <v>0</v>
      </c>
      <c r="AK36">
        <v>49.92</v>
      </c>
      <c r="AL36">
        <v>24.65</v>
      </c>
      <c r="AM36">
        <v>0</v>
      </c>
      <c r="AN36">
        <v>0</v>
      </c>
      <c r="AO36">
        <v>0</v>
      </c>
      <c r="AP36">
        <v>9.26</v>
      </c>
      <c r="AQ36">
        <v>0</v>
      </c>
      <c r="AR36">
        <v>3.72</v>
      </c>
      <c r="AS36">
        <v>4.41</v>
      </c>
      <c r="AT36">
        <v>13.78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1853.0700000000002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289.02</v>
      </c>
      <c r="L37">
        <v>175.79</v>
      </c>
      <c r="M37">
        <v>88.69</v>
      </c>
      <c r="N37">
        <v>114.48</v>
      </c>
      <c r="O37">
        <v>119.84</v>
      </c>
      <c r="P37">
        <v>134.65</v>
      </c>
      <c r="Q37">
        <v>14.95</v>
      </c>
      <c r="R37">
        <v>30.42</v>
      </c>
      <c r="S37">
        <v>0</v>
      </c>
      <c r="T37">
        <v>0</v>
      </c>
      <c r="U37">
        <v>395.84</v>
      </c>
      <c r="V37">
        <v>20.05</v>
      </c>
      <c r="W37">
        <v>43.89</v>
      </c>
      <c r="X37">
        <v>142.96</v>
      </c>
      <c r="Y37">
        <v>0</v>
      </c>
      <c r="Z37">
        <v>6.29</v>
      </c>
      <c r="AA37">
        <v>0</v>
      </c>
      <c r="AB37">
        <v>12.59</v>
      </c>
      <c r="AC37">
        <v>9.33</v>
      </c>
      <c r="AD37">
        <v>8.7799999999999994</v>
      </c>
      <c r="AE37">
        <v>47.65</v>
      </c>
      <c r="AF37">
        <v>8.5500000000000007</v>
      </c>
      <c r="AG37">
        <v>40.15</v>
      </c>
      <c r="AH37">
        <v>45.1</v>
      </c>
      <c r="AI37">
        <v>0</v>
      </c>
      <c r="AJ37">
        <v>0</v>
      </c>
      <c r="AK37">
        <v>49.92</v>
      </c>
      <c r="AL37">
        <v>24.65</v>
      </c>
      <c r="AM37">
        <v>0</v>
      </c>
      <c r="AN37">
        <v>0</v>
      </c>
      <c r="AO37">
        <v>0</v>
      </c>
      <c r="AP37">
        <v>9.26</v>
      </c>
      <c r="AQ37">
        <v>0</v>
      </c>
      <c r="AR37">
        <v>3.72</v>
      </c>
      <c r="AS37">
        <v>4.41</v>
      </c>
      <c r="AT37">
        <v>13.78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1854.7600000000002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289.02</v>
      </c>
      <c r="L38">
        <v>175.79</v>
      </c>
      <c r="M38">
        <v>88.69</v>
      </c>
      <c r="N38">
        <v>114.48</v>
      </c>
      <c r="O38">
        <v>119.84</v>
      </c>
      <c r="P38">
        <v>134.65</v>
      </c>
      <c r="Q38">
        <v>14.95</v>
      </c>
      <c r="R38">
        <v>30.42</v>
      </c>
      <c r="S38">
        <v>0</v>
      </c>
      <c r="T38">
        <v>0</v>
      </c>
      <c r="U38">
        <v>395.84</v>
      </c>
      <c r="V38">
        <v>20.05</v>
      </c>
      <c r="W38">
        <v>43.89</v>
      </c>
      <c r="X38">
        <v>142.96</v>
      </c>
      <c r="Y38">
        <v>0</v>
      </c>
      <c r="Z38">
        <v>6.29</v>
      </c>
      <c r="AA38">
        <v>0</v>
      </c>
      <c r="AB38">
        <v>12.59</v>
      </c>
      <c r="AC38">
        <v>9.33</v>
      </c>
      <c r="AD38">
        <v>8.7799999999999994</v>
      </c>
      <c r="AE38">
        <v>47.65</v>
      </c>
      <c r="AF38">
        <v>8.5500000000000007</v>
      </c>
      <c r="AG38">
        <v>40.15</v>
      </c>
      <c r="AH38">
        <v>22.55</v>
      </c>
      <c r="AI38">
        <v>0</v>
      </c>
      <c r="AJ38">
        <v>0</v>
      </c>
      <c r="AK38">
        <v>49.92</v>
      </c>
      <c r="AL38">
        <v>24.65</v>
      </c>
      <c r="AM38">
        <v>0</v>
      </c>
      <c r="AN38">
        <v>0</v>
      </c>
      <c r="AO38">
        <v>0</v>
      </c>
      <c r="AP38">
        <v>9.26</v>
      </c>
      <c r="AQ38">
        <v>0</v>
      </c>
      <c r="AR38">
        <v>3.72</v>
      </c>
      <c r="AS38">
        <v>4.41</v>
      </c>
      <c r="AT38">
        <v>13.78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1832.2100000000003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289.02</v>
      </c>
      <c r="L39">
        <v>175.79</v>
      </c>
      <c r="M39">
        <v>88.69</v>
      </c>
      <c r="N39">
        <v>114.48</v>
      </c>
      <c r="O39">
        <v>119.84</v>
      </c>
      <c r="P39">
        <v>134.65</v>
      </c>
      <c r="Q39">
        <v>14.95</v>
      </c>
      <c r="R39">
        <v>30.42</v>
      </c>
      <c r="S39">
        <v>0</v>
      </c>
      <c r="T39">
        <v>0</v>
      </c>
      <c r="U39">
        <v>395.84</v>
      </c>
      <c r="V39">
        <v>17.850000000000001</v>
      </c>
      <c r="W39">
        <v>37.57</v>
      </c>
      <c r="X39">
        <v>142.96</v>
      </c>
      <c r="Y39">
        <v>0</v>
      </c>
      <c r="Z39">
        <v>6.29</v>
      </c>
      <c r="AA39">
        <v>0</v>
      </c>
      <c r="AB39">
        <v>12.59</v>
      </c>
      <c r="AC39">
        <v>9.33</v>
      </c>
      <c r="AD39">
        <v>8.7799999999999994</v>
      </c>
      <c r="AE39">
        <v>47.65</v>
      </c>
      <c r="AF39">
        <v>8.5500000000000007</v>
      </c>
      <c r="AG39">
        <v>40.15</v>
      </c>
      <c r="AH39">
        <v>22.55</v>
      </c>
      <c r="AI39">
        <v>0</v>
      </c>
      <c r="AJ39">
        <v>0</v>
      </c>
      <c r="AK39">
        <v>49.92</v>
      </c>
      <c r="AL39">
        <v>24.65</v>
      </c>
      <c r="AM39">
        <v>0</v>
      </c>
      <c r="AN39">
        <v>0</v>
      </c>
      <c r="AO39">
        <v>0.33</v>
      </c>
      <c r="AP39">
        <v>9.8800000000000008</v>
      </c>
      <c r="AQ39">
        <v>0</v>
      </c>
      <c r="AR39">
        <v>3.72</v>
      </c>
      <c r="AS39">
        <v>4.41</v>
      </c>
      <c r="AT39">
        <v>13.78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1824.64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289.02</v>
      </c>
      <c r="L40">
        <v>175.79</v>
      </c>
      <c r="M40">
        <v>88.69</v>
      </c>
      <c r="N40">
        <v>114.48</v>
      </c>
      <c r="O40">
        <v>119.84</v>
      </c>
      <c r="P40">
        <v>134.65</v>
      </c>
      <c r="Q40">
        <v>14.95</v>
      </c>
      <c r="R40">
        <v>30.42</v>
      </c>
      <c r="S40">
        <v>0</v>
      </c>
      <c r="T40">
        <v>0</v>
      </c>
      <c r="U40">
        <v>395.84</v>
      </c>
      <c r="V40">
        <v>17.850000000000001</v>
      </c>
      <c r="W40">
        <v>37.57</v>
      </c>
      <c r="X40">
        <v>142.96</v>
      </c>
      <c r="Y40">
        <v>0</v>
      </c>
      <c r="Z40">
        <v>6.29</v>
      </c>
      <c r="AA40">
        <v>0</v>
      </c>
      <c r="AB40">
        <v>12.59</v>
      </c>
      <c r="AC40">
        <v>9.33</v>
      </c>
      <c r="AD40">
        <v>8.7799999999999994</v>
      </c>
      <c r="AE40">
        <v>47.65</v>
      </c>
      <c r="AF40">
        <v>8.5500000000000007</v>
      </c>
      <c r="AG40">
        <v>40.15</v>
      </c>
      <c r="AH40">
        <v>22.55</v>
      </c>
      <c r="AI40">
        <v>0</v>
      </c>
      <c r="AJ40">
        <v>0</v>
      </c>
      <c r="AK40">
        <v>49.92</v>
      </c>
      <c r="AL40">
        <v>24.65</v>
      </c>
      <c r="AM40">
        <v>0</v>
      </c>
      <c r="AN40">
        <v>0</v>
      </c>
      <c r="AO40">
        <v>0.33</v>
      </c>
      <c r="AP40">
        <v>9.8800000000000008</v>
      </c>
      <c r="AQ40">
        <v>0</v>
      </c>
      <c r="AR40">
        <v>3.72</v>
      </c>
      <c r="AS40">
        <v>4.41</v>
      </c>
      <c r="AT40">
        <v>13.78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1824.64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289.02</v>
      </c>
      <c r="L41">
        <v>175.79</v>
      </c>
      <c r="M41">
        <v>88.69</v>
      </c>
      <c r="N41">
        <v>114.48</v>
      </c>
      <c r="O41">
        <v>119.84</v>
      </c>
      <c r="P41">
        <v>134.65</v>
      </c>
      <c r="Q41">
        <v>17.690000000000001</v>
      </c>
      <c r="R41">
        <v>36.06</v>
      </c>
      <c r="S41">
        <v>0</v>
      </c>
      <c r="T41">
        <v>0</v>
      </c>
      <c r="U41">
        <v>395.84</v>
      </c>
      <c r="V41">
        <v>17.850000000000001</v>
      </c>
      <c r="W41">
        <v>37.57</v>
      </c>
      <c r="X41">
        <v>142.96</v>
      </c>
      <c r="Y41">
        <v>0</v>
      </c>
      <c r="Z41">
        <v>6.29</v>
      </c>
      <c r="AA41">
        <v>0</v>
      </c>
      <c r="AB41">
        <v>12.59</v>
      </c>
      <c r="AC41">
        <v>9.33</v>
      </c>
      <c r="AD41">
        <v>8.7799999999999994</v>
      </c>
      <c r="AE41">
        <v>47.65</v>
      </c>
      <c r="AF41">
        <v>8.5500000000000007</v>
      </c>
      <c r="AG41">
        <v>40.15</v>
      </c>
      <c r="AH41">
        <v>22.55</v>
      </c>
      <c r="AI41">
        <v>0</v>
      </c>
      <c r="AJ41">
        <v>0</v>
      </c>
      <c r="AK41">
        <v>49.92</v>
      </c>
      <c r="AL41">
        <v>24.65</v>
      </c>
      <c r="AM41">
        <v>0</v>
      </c>
      <c r="AN41">
        <v>0</v>
      </c>
      <c r="AO41">
        <v>0.33</v>
      </c>
      <c r="AP41">
        <v>9.8800000000000008</v>
      </c>
      <c r="AQ41">
        <v>0</v>
      </c>
      <c r="AR41">
        <v>3.72</v>
      </c>
      <c r="AS41">
        <v>4.41</v>
      </c>
      <c r="AT41">
        <v>13.78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1833.02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289.02</v>
      </c>
      <c r="L42">
        <v>175.79</v>
      </c>
      <c r="M42">
        <v>88.69</v>
      </c>
      <c r="N42">
        <v>114.48</v>
      </c>
      <c r="O42">
        <v>119.84</v>
      </c>
      <c r="P42">
        <v>134.65</v>
      </c>
      <c r="Q42">
        <v>17.690000000000001</v>
      </c>
      <c r="R42">
        <v>36.06</v>
      </c>
      <c r="S42">
        <v>0</v>
      </c>
      <c r="T42">
        <v>0</v>
      </c>
      <c r="U42">
        <v>395.84</v>
      </c>
      <c r="V42">
        <v>17.850000000000001</v>
      </c>
      <c r="W42">
        <v>37.57</v>
      </c>
      <c r="X42">
        <v>142.96</v>
      </c>
      <c r="Y42">
        <v>0</v>
      </c>
      <c r="Z42">
        <v>6.29</v>
      </c>
      <c r="AA42">
        <v>0</v>
      </c>
      <c r="AB42">
        <v>12.59</v>
      </c>
      <c r="AC42">
        <v>9.33</v>
      </c>
      <c r="AD42">
        <v>8.7799999999999994</v>
      </c>
      <c r="AE42">
        <v>47.65</v>
      </c>
      <c r="AF42">
        <v>8.5500000000000007</v>
      </c>
      <c r="AG42">
        <v>40.15</v>
      </c>
      <c r="AH42">
        <v>22.55</v>
      </c>
      <c r="AI42">
        <v>0</v>
      </c>
      <c r="AJ42">
        <v>0</v>
      </c>
      <c r="AK42">
        <v>49.92</v>
      </c>
      <c r="AL42">
        <v>24.65</v>
      </c>
      <c r="AM42">
        <v>0</v>
      </c>
      <c r="AN42">
        <v>0</v>
      </c>
      <c r="AO42">
        <v>0.33</v>
      </c>
      <c r="AP42">
        <v>9.8800000000000008</v>
      </c>
      <c r="AQ42">
        <v>0</v>
      </c>
      <c r="AR42">
        <v>3.72</v>
      </c>
      <c r="AS42">
        <v>4.41</v>
      </c>
      <c r="AT42">
        <v>13.78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1833.02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289.02</v>
      </c>
      <c r="L43">
        <v>175.79</v>
      </c>
      <c r="M43">
        <v>88.69</v>
      </c>
      <c r="N43">
        <v>114.48</v>
      </c>
      <c r="O43">
        <v>119.84</v>
      </c>
      <c r="P43">
        <v>134.65</v>
      </c>
      <c r="Q43">
        <v>17.690000000000001</v>
      </c>
      <c r="R43">
        <v>36.06</v>
      </c>
      <c r="S43">
        <v>0</v>
      </c>
      <c r="T43">
        <v>0</v>
      </c>
      <c r="U43">
        <v>395.84</v>
      </c>
      <c r="V43">
        <v>17.850000000000001</v>
      </c>
      <c r="W43">
        <v>37.57</v>
      </c>
      <c r="X43">
        <v>142.96</v>
      </c>
      <c r="Y43">
        <v>0</v>
      </c>
      <c r="Z43">
        <v>6.29</v>
      </c>
      <c r="AA43">
        <v>0</v>
      </c>
      <c r="AB43">
        <v>12.59</v>
      </c>
      <c r="AC43">
        <v>9.33</v>
      </c>
      <c r="AD43">
        <v>8.7799999999999994</v>
      </c>
      <c r="AE43">
        <v>31.77</v>
      </c>
      <c r="AF43">
        <v>8.5500000000000007</v>
      </c>
      <c r="AG43">
        <v>40.15</v>
      </c>
      <c r="AH43">
        <v>22.55</v>
      </c>
      <c r="AI43">
        <v>0</v>
      </c>
      <c r="AJ43">
        <v>0</v>
      </c>
      <c r="AK43">
        <v>49.92</v>
      </c>
      <c r="AL43">
        <v>24.65</v>
      </c>
      <c r="AM43">
        <v>0</v>
      </c>
      <c r="AN43">
        <v>0</v>
      </c>
      <c r="AO43">
        <v>0.7</v>
      </c>
      <c r="AP43">
        <v>9.8800000000000008</v>
      </c>
      <c r="AQ43">
        <v>0</v>
      </c>
      <c r="AR43">
        <v>28.74</v>
      </c>
      <c r="AS43">
        <v>4.41</v>
      </c>
      <c r="AT43">
        <v>13.78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1842.53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289.02</v>
      </c>
      <c r="L44">
        <v>175.79</v>
      </c>
      <c r="M44">
        <v>88.69</v>
      </c>
      <c r="N44">
        <v>114.48</v>
      </c>
      <c r="O44">
        <v>119.84</v>
      </c>
      <c r="P44">
        <v>134.65</v>
      </c>
      <c r="Q44">
        <v>17.690000000000001</v>
      </c>
      <c r="R44">
        <v>36.06</v>
      </c>
      <c r="S44">
        <v>0</v>
      </c>
      <c r="T44">
        <v>0</v>
      </c>
      <c r="U44">
        <v>395.84</v>
      </c>
      <c r="V44">
        <v>17.850000000000001</v>
      </c>
      <c r="W44">
        <v>37.57</v>
      </c>
      <c r="X44">
        <v>142.96</v>
      </c>
      <c r="Y44">
        <v>0</v>
      </c>
      <c r="Z44">
        <v>6.29</v>
      </c>
      <c r="AA44">
        <v>0</v>
      </c>
      <c r="AB44">
        <v>12.59</v>
      </c>
      <c r="AC44">
        <v>9.33</v>
      </c>
      <c r="AD44">
        <v>8.7799999999999994</v>
      </c>
      <c r="AE44">
        <v>31.77</v>
      </c>
      <c r="AF44">
        <v>8.5500000000000007</v>
      </c>
      <c r="AG44">
        <v>40.15</v>
      </c>
      <c r="AH44">
        <v>22.55</v>
      </c>
      <c r="AI44">
        <v>0</v>
      </c>
      <c r="AJ44">
        <v>0</v>
      </c>
      <c r="AK44">
        <v>49.92</v>
      </c>
      <c r="AL44">
        <v>24.65</v>
      </c>
      <c r="AM44">
        <v>0</v>
      </c>
      <c r="AN44">
        <v>0</v>
      </c>
      <c r="AO44">
        <v>0.7</v>
      </c>
      <c r="AP44">
        <v>9.8800000000000008</v>
      </c>
      <c r="AQ44">
        <v>0</v>
      </c>
      <c r="AR44">
        <v>28.74</v>
      </c>
      <c r="AS44">
        <v>4.41</v>
      </c>
      <c r="AT44">
        <v>13.78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1842.53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289.02</v>
      </c>
      <c r="L45">
        <v>175.79</v>
      </c>
      <c r="M45">
        <v>88.69</v>
      </c>
      <c r="N45">
        <v>114.48</v>
      </c>
      <c r="O45">
        <v>119.84</v>
      </c>
      <c r="P45">
        <v>134.65</v>
      </c>
      <c r="Q45">
        <v>17.690000000000001</v>
      </c>
      <c r="R45">
        <v>36.06</v>
      </c>
      <c r="S45">
        <v>0</v>
      </c>
      <c r="T45">
        <v>0</v>
      </c>
      <c r="U45">
        <v>395.84</v>
      </c>
      <c r="V45">
        <v>17.850000000000001</v>
      </c>
      <c r="W45">
        <v>37.57</v>
      </c>
      <c r="X45">
        <v>125.93</v>
      </c>
      <c r="Y45">
        <v>0</v>
      </c>
      <c r="Z45">
        <v>0</v>
      </c>
      <c r="AA45">
        <v>0</v>
      </c>
      <c r="AB45">
        <v>12.59</v>
      </c>
      <c r="AC45">
        <v>9.33</v>
      </c>
      <c r="AD45">
        <v>8.7799999999999994</v>
      </c>
      <c r="AE45">
        <v>31.77</v>
      </c>
      <c r="AF45">
        <v>8.5500000000000007</v>
      </c>
      <c r="AG45">
        <v>40.15</v>
      </c>
      <c r="AH45">
        <v>22.55</v>
      </c>
      <c r="AI45">
        <v>0</v>
      </c>
      <c r="AJ45">
        <v>0</v>
      </c>
      <c r="AK45">
        <v>49.92</v>
      </c>
      <c r="AL45">
        <v>24.65</v>
      </c>
      <c r="AM45">
        <v>0</v>
      </c>
      <c r="AN45">
        <v>0</v>
      </c>
      <c r="AO45">
        <v>0.7</v>
      </c>
      <c r="AP45">
        <v>12.59</v>
      </c>
      <c r="AQ45">
        <v>0</v>
      </c>
      <c r="AR45">
        <v>4.25</v>
      </c>
      <c r="AS45">
        <v>4.41</v>
      </c>
      <c r="AT45">
        <v>13.78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1797.4299999999998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289.02</v>
      </c>
      <c r="L46">
        <v>175.79</v>
      </c>
      <c r="M46">
        <v>88.69</v>
      </c>
      <c r="N46">
        <v>114.48</v>
      </c>
      <c r="O46">
        <v>119.84</v>
      </c>
      <c r="P46">
        <v>134.65</v>
      </c>
      <c r="Q46">
        <v>17.690000000000001</v>
      </c>
      <c r="R46">
        <v>36.06</v>
      </c>
      <c r="S46">
        <v>0</v>
      </c>
      <c r="T46">
        <v>0</v>
      </c>
      <c r="U46">
        <v>395.84</v>
      </c>
      <c r="V46">
        <v>17.649999999999999</v>
      </c>
      <c r="W46">
        <v>37.57</v>
      </c>
      <c r="X46">
        <v>129.78</v>
      </c>
      <c r="Y46">
        <v>0</v>
      </c>
      <c r="Z46">
        <v>0</v>
      </c>
      <c r="AA46">
        <v>0</v>
      </c>
      <c r="AB46">
        <v>12.59</v>
      </c>
      <c r="AC46">
        <v>0</v>
      </c>
      <c r="AD46">
        <v>8.7799999999999994</v>
      </c>
      <c r="AE46">
        <v>31.77</v>
      </c>
      <c r="AF46">
        <v>8.5500000000000007</v>
      </c>
      <c r="AG46">
        <v>40.15</v>
      </c>
      <c r="AH46">
        <v>22.55</v>
      </c>
      <c r="AI46">
        <v>0</v>
      </c>
      <c r="AJ46">
        <v>0</v>
      </c>
      <c r="AK46">
        <v>49.92</v>
      </c>
      <c r="AL46">
        <v>24.65</v>
      </c>
      <c r="AM46">
        <v>0</v>
      </c>
      <c r="AN46">
        <v>0</v>
      </c>
      <c r="AO46">
        <v>0.7</v>
      </c>
      <c r="AP46">
        <v>12.59</v>
      </c>
      <c r="AQ46">
        <v>0</v>
      </c>
      <c r="AR46">
        <v>3.72</v>
      </c>
      <c r="AS46">
        <v>4.41</v>
      </c>
      <c r="AT46">
        <v>13.78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1791.22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289.02</v>
      </c>
      <c r="L47">
        <v>175.79</v>
      </c>
      <c r="M47">
        <v>88.69</v>
      </c>
      <c r="N47">
        <v>114.48</v>
      </c>
      <c r="O47">
        <v>119.84</v>
      </c>
      <c r="P47">
        <v>134.65</v>
      </c>
      <c r="Q47">
        <v>17.690000000000001</v>
      </c>
      <c r="R47">
        <v>36.06</v>
      </c>
      <c r="S47">
        <v>0</v>
      </c>
      <c r="T47">
        <v>0</v>
      </c>
      <c r="U47">
        <v>395.84</v>
      </c>
      <c r="V47">
        <v>17.649999999999999</v>
      </c>
      <c r="W47">
        <v>37.57</v>
      </c>
      <c r="X47">
        <v>125.93</v>
      </c>
      <c r="Y47">
        <v>0</v>
      </c>
      <c r="Z47">
        <v>0</v>
      </c>
      <c r="AA47">
        <v>0</v>
      </c>
      <c r="AB47">
        <v>2.31</v>
      </c>
      <c r="AC47">
        <v>0</v>
      </c>
      <c r="AD47">
        <v>8.7799999999999994</v>
      </c>
      <c r="AE47">
        <v>31.77</v>
      </c>
      <c r="AF47">
        <v>8.5500000000000007</v>
      </c>
      <c r="AG47">
        <v>40.15</v>
      </c>
      <c r="AH47">
        <v>22.55</v>
      </c>
      <c r="AI47">
        <v>0</v>
      </c>
      <c r="AJ47">
        <v>0</v>
      </c>
      <c r="AK47">
        <v>49.92</v>
      </c>
      <c r="AL47">
        <v>24.65</v>
      </c>
      <c r="AM47">
        <v>0</v>
      </c>
      <c r="AN47">
        <v>0</v>
      </c>
      <c r="AO47">
        <v>0.7</v>
      </c>
      <c r="AP47">
        <v>9.8800000000000008</v>
      </c>
      <c r="AQ47">
        <v>0</v>
      </c>
      <c r="AR47">
        <v>3.72</v>
      </c>
      <c r="AS47">
        <v>4.41</v>
      </c>
      <c r="AT47">
        <v>13.78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1774.3800000000003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289.02</v>
      </c>
      <c r="L48">
        <v>175.79</v>
      </c>
      <c r="M48">
        <v>88.69</v>
      </c>
      <c r="N48">
        <v>114.48</v>
      </c>
      <c r="O48">
        <v>119.84</v>
      </c>
      <c r="P48">
        <v>134.65</v>
      </c>
      <c r="Q48">
        <v>17.690000000000001</v>
      </c>
      <c r="R48">
        <v>36.06</v>
      </c>
      <c r="S48">
        <v>0</v>
      </c>
      <c r="T48">
        <v>0</v>
      </c>
      <c r="U48">
        <v>395.84</v>
      </c>
      <c r="V48">
        <v>17.649999999999999</v>
      </c>
      <c r="W48">
        <v>37.57</v>
      </c>
      <c r="X48">
        <v>125.93</v>
      </c>
      <c r="Y48">
        <v>0</v>
      </c>
      <c r="Z48">
        <v>0</v>
      </c>
      <c r="AA48">
        <v>0</v>
      </c>
      <c r="AB48">
        <v>2.31</v>
      </c>
      <c r="AC48">
        <v>0</v>
      </c>
      <c r="AD48">
        <v>8.7799999999999994</v>
      </c>
      <c r="AE48">
        <v>31.77</v>
      </c>
      <c r="AF48">
        <v>8.5500000000000007</v>
      </c>
      <c r="AG48">
        <v>40.15</v>
      </c>
      <c r="AH48">
        <v>22.55</v>
      </c>
      <c r="AI48">
        <v>0</v>
      </c>
      <c r="AJ48">
        <v>0</v>
      </c>
      <c r="AK48">
        <v>49.92</v>
      </c>
      <c r="AL48">
        <v>24.65</v>
      </c>
      <c r="AM48">
        <v>0</v>
      </c>
      <c r="AN48">
        <v>0</v>
      </c>
      <c r="AO48">
        <v>0.7</v>
      </c>
      <c r="AP48">
        <v>9.8800000000000008</v>
      </c>
      <c r="AQ48">
        <v>0</v>
      </c>
      <c r="AR48">
        <v>3.72</v>
      </c>
      <c r="AS48">
        <v>4.41</v>
      </c>
      <c r="AT48">
        <v>13.78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1774.3800000000003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289.02</v>
      </c>
      <c r="L49">
        <v>175.79</v>
      </c>
      <c r="M49">
        <v>88.69</v>
      </c>
      <c r="N49">
        <v>114.48</v>
      </c>
      <c r="O49">
        <v>119.84</v>
      </c>
      <c r="P49">
        <v>134.65</v>
      </c>
      <c r="Q49">
        <v>17.690000000000001</v>
      </c>
      <c r="R49">
        <v>36.06</v>
      </c>
      <c r="S49">
        <v>0</v>
      </c>
      <c r="T49">
        <v>0</v>
      </c>
      <c r="U49">
        <v>328.06</v>
      </c>
      <c r="V49">
        <v>17.649999999999999</v>
      </c>
      <c r="W49">
        <v>37.57</v>
      </c>
      <c r="X49">
        <v>142.96</v>
      </c>
      <c r="Y49">
        <v>0</v>
      </c>
      <c r="Z49">
        <v>0</v>
      </c>
      <c r="AA49">
        <v>0</v>
      </c>
      <c r="AB49">
        <v>2.31</v>
      </c>
      <c r="AC49">
        <v>0</v>
      </c>
      <c r="AD49">
        <v>8.7799999999999994</v>
      </c>
      <c r="AE49">
        <v>31.77</v>
      </c>
      <c r="AF49">
        <v>8.5500000000000007</v>
      </c>
      <c r="AG49">
        <v>40.15</v>
      </c>
      <c r="AH49">
        <v>22.55</v>
      </c>
      <c r="AI49">
        <v>0</v>
      </c>
      <c r="AJ49">
        <v>0</v>
      </c>
      <c r="AK49">
        <v>49.92</v>
      </c>
      <c r="AL49">
        <v>24.65</v>
      </c>
      <c r="AM49">
        <v>0</v>
      </c>
      <c r="AN49">
        <v>0</v>
      </c>
      <c r="AO49">
        <v>0.7</v>
      </c>
      <c r="AP49">
        <v>9.8800000000000008</v>
      </c>
      <c r="AQ49">
        <v>0</v>
      </c>
      <c r="AR49">
        <v>3.72</v>
      </c>
      <c r="AS49">
        <v>4.41</v>
      </c>
      <c r="AT49">
        <v>13.78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1723.6300000000003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289.02</v>
      </c>
      <c r="L50">
        <v>175.79</v>
      </c>
      <c r="M50">
        <v>88.69</v>
      </c>
      <c r="N50">
        <v>114.48</v>
      </c>
      <c r="O50">
        <v>119.84</v>
      </c>
      <c r="P50">
        <v>134.65</v>
      </c>
      <c r="Q50">
        <v>17.690000000000001</v>
      </c>
      <c r="R50">
        <v>36.06</v>
      </c>
      <c r="S50">
        <v>0</v>
      </c>
      <c r="T50">
        <v>0</v>
      </c>
      <c r="U50">
        <v>328.06</v>
      </c>
      <c r="V50">
        <v>17.649999999999999</v>
      </c>
      <c r="W50">
        <v>37.57</v>
      </c>
      <c r="X50">
        <v>142.96</v>
      </c>
      <c r="Y50">
        <v>0</v>
      </c>
      <c r="Z50">
        <v>0</v>
      </c>
      <c r="AA50">
        <v>0</v>
      </c>
      <c r="AB50">
        <v>2.31</v>
      </c>
      <c r="AC50">
        <v>0</v>
      </c>
      <c r="AD50">
        <v>8.7799999999999994</v>
      </c>
      <c r="AE50">
        <v>31.77</v>
      </c>
      <c r="AF50">
        <v>8.5500000000000007</v>
      </c>
      <c r="AG50">
        <v>40.15</v>
      </c>
      <c r="AH50">
        <v>22.55</v>
      </c>
      <c r="AI50">
        <v>0</v>
      </c>
      <c r="AJ50">
        <v>0</v>
      </c>
      <c r="AK50">
        <v>49.92</v>
      </c>
      <c r="AL50">
        <v>24.65</v>
      </c>
      <c r="AM50">
        <v>0</v>
      </c>
      <c r="AN50">
        <v>0</v>
      </c>
      <c r="AO50">
        <v>0.7</v>
      </c>
      <c r="AP50">
        <v>9.8800000000000008</v>
      </c>
      <c r="AQ50">
        <v>0</v>
      </c>
      <c r="AR50">
        <v>3.72</v>
      </c>
      <c r="AS50">
        <v>4.41</v>
      </c>
      <c r="AT50">
        <v>13.78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1723.6300000000003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289.02</v>
      </c>
      <c r="L51">
        <v>175.79</v>
      </c>
      <c r="M51">
        <v>88.69</v>
      </c>
      <c r="N51">
        <v>114.48</v>
      </c>
      <c r="O51">
        <v>119.84</v>
      </c>
      <c r="P51">
        <v>134.65</v>
      </c>
      <c r="Q51">
        <v>17.690000000000001</v>
      </c>
      <c r="R51">
        <v>36.06</v>
      </c>
      <c r="S51">
        <v>0</v>
      </c>
      <c r="T51">
        <v>0</v>
      </c>
      <c r="U51">
        <v>328.06</v>
      </c>
      <c r="V51">
        <v>20.05</v>
      </c>
      <c r="W51">
        <v>43.89</v>
      </c>
      <c r="X51">
        <v>142.96</v>
      </c>
      <c r="Y51">
        <v>0</v>
      </c>
      <c r="Z51">
        <v>0</v>
      </c>
      <c r="AA51">
        <v>0</v>
      </c>
      <c r="AB51">
        <v>2.31</v>
      </c>
      <c r="AC51">
        <v>0</v>
      </c>
      <c r="AD51">
        <v>8.7799999999999994</v>
      </c>
      <c r="AE51">
        <v>31.77</v>
      </c>
      <c r="AF51">
        <v>8.5500000000000007</v>
      </c>
      <c r="AG51">
        <v>40.15</v>
      </c>
      <c r="AH51">
        <v>22.55</v>
      </c>
      <c r="AI51">
        <v>0</v>
      </c>
      <c r="AJ51">
        <v>0</v>
      </c>
      <c r="AK51">
        <v>49.92</v>
      </c>
      <c r="AL51">
        <v>24.65</v>
      </c>
      <c r="AM51">
        <v>0</v>
      </c>
      <c r="AN51">
        <v>0</v>
      </c>
      <c r="AO51">
        <v>0.7</v>
      </c>
      <c r="AP51">
        <v>12.59</v>
      </c>
      <c r="AQ51">
        <v>0</v>
      </c>
      <c r="AR51">
        <v>28.74</v>
      </c>
      <c r="AS51">
        <v>6.48</v>
      </c>
      <c r="AT51">
        <v>13.78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1762.15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289.02</v>
      </c>
      <c r="L52">
        <v>175.79</v>
      </c>
      <c r="M52">
        <v>88.69</v>
      </c>
      <c r="N52">
        <v>114.48</v>
      </c>
      <c r="O52">
        <v>119.84</v>
      </c>
      <c r="P52">
        <v>134.65</v>
      </c>
      <c r="Q52">
        <v>17.690000000000001</v>
      </c>
      <c r="R52">
        <v>36.06</v>
      </c>
      <c r="S52">
        <v>0</v>
      </c>
      <c r="T52">
        <v>0</v>
      </c>
      <c r="U52">
        <v>328.06</v>
      </c>
      <c r="V52">
        <v>20.05</v>
      </c>
      <c r="W52">
        <v>43.89</v>
      </c>
      <c r="X52">
        <v>142.96</v>
      </c>
      <c r="Y52">
        <v>0</v>
      </c>
      <c r="Z52">
        <v>0</v>
      </c>
      <c r="AA52">
        <v>0</v>
      </c>
      <c r="AB52">
        <v>2.31</v>
      </c>
      <c r="AC52">
        <v>0</v>
      </c>
      <c r="AD52">
        <v>8.7799999999999994</v>
      </c>
      <c r="AE52">
        <v>31.77</v>
      </c>
      <c r="AF52">
        <v>8.5500000000000007</v>
      </c>
      <c r="AG52">
        <v>40.15</v>
      </c>
      <c r="AH52">
        <v>22.55</v>
      </c>
      <c r="AI52">
        <v>0</v>
      </c>
      <c r="AJ52">
        <v>0</v>
      </c>
      <c r="AK52">
        <v>49.92</v>
      </c>
      <c r="AL52">
        <v>24.65</v>
      </c>
      <c r="AM52">
        <v>0</v>
      </c>
      <c r="AN52">
        <v>0</v>
      </c>
      <c r="AO52">
        <v>0.7</v>
      </c>
      <c r="AP52">
        <v>12.59</v>
      </c>
      <c r="AQ52">
        <v>0</v>
      </c>
      <c r="AR52">
        <v>28.74</v>
      </c>
      <c r="AS52">
        <v>25.93</v>
      </c>
      <c r="AT52">
        <v>13.78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1781.6000000000001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289.02</v>
      </c>
      <c r="L53">
        <v>175.79</v>
      </c>
      <c r="M53">
        <v>88.69</v>
      </c>
      <c r="N53">
        <v>114.48</v>
      </c>
      <c r="O53">
        <v>119.84</v>
      </c>
      <c r="P53">
        <v>134.65</v>
      </c>
      <c r="Q53">
        <v>17.690000000000001</v>
      </c>
      <c r="R53">
        <v>36.06</v>
      </c>
      <c r="S53">
        <v>0</v>
      </c>
      <c r="T53">
        <v>0</v>
      </c>
      <c r="U53">
        <v>328.06</v>
      </c>
      <c r="V53">
        <v>20.05</v>
      </c>
      <c r="W53">
        <v>43.89</v>
      </c>
      <c r="X53">
        <v>142.96</v>
      </c>
      <c r="Y53">
        <v>0</v>
      </c>
      <c r="Z53">
        <v>0</v>
      </c>
      <c r="AA53">
        <v>0</v>
      </c>
      <c r="AB53">
        <v>2.31</v>
      </c>
      <c r="AC53">
        <v>0</v>
      </c>
      <c r="AD53">
        <v>8.7799999999999994</v>
      </c>
      <c r="AE53">
        <v>31.77</v>
      </c>
      <c r="AF53">
        <v>8.5500000000000007</v>
      </c>
      <c r="AG53">
        <v>40.15</v>
      </c>
      <c r="AH53">
        <v>22.55</v>
      </c>
      <c r="AI53">
        <v>0</v>
      </c>
      <c r="AJ53">
        <v>0</v>
      </c>
      <c r="AK53">
        <v>49.92</v>
      </c>
      <c r="AL53">
        <v>24.65</v>
      </c>
      <c r="AM53">
        <v>0</v>
      </c>
      <c r="AN53">
        <v>0</v>
      </c>
      <c r="AO53">
        <v>0.7</v>
      </c>
      <c r="AP53">
        <v>9.8800000000000008</v>
      </c>
      <c r="AQ53">
        <v>0</v>
      </c>
      <c r="AR53">
        <v>4.79</v>
      </c>
      <c r="AS53">
        <v>25.93</v>
      </c>
      <c r="AT53">
        <v>13.78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1754.9400000000003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289.02</v>
      </c>
      <c r="L54">
        <v>175.79</v>
      </c>
      <c r="M54">
        <v>88.69</v>
      </c>
      <c r="N54">
        <v>114.48</v>
      </c>
      <c r="O54">
        <v>119.84</v>
      </c>
      <c r="P54">
        <v>134.65</v>
      </c>
      <c r="Q54">
        <v>17.690000000000001</v>
      </c>
      <c r="R54">
        <v>36.06</v>
      </c>
      <c r="S54">
        <v>0</v>
      </c>
      <c r="T54">
        <v>0</v>
      </c>
      <c r="U54">
        <v>328.06</v>
      </c>
      <c r="V54">
        <v>20.05</v>
      </c>
      <c r="W54">
        <v>43.89</v>
      </c>
      <c r="X54">
        <v>142.96</v>
      </c>
      <c r="Y54">
        <v>0</v>
      </c>
      <c r="Z54">
        <v>0</v>
      </c>
      <c r="AA54">
        <v>0</v>
      </c>
      <c r="AB54">
        <v>2.31</v>
      </c>
      <c r="AC54">
        <v>0</v>
      </c>
      <c r="AD54">
        <v>8.7799999999999994</v>
      </c>
      <c r="AE54">
        <v>31.77</v>
      </c>
      <c r="AF54">
        <v>8.5500000000000007</v>
      </c>
      <c r="AG54">
        <v>40.15</v>
      </c>
      <c r="AH54">
        <v>22.55</v>
      </c>
      <c r="AI54">
        <v>0</v>
      </c>
      <c r="AJ54">
        <v>0</v>
      </c>
      <c r="AK54">
        <v>49.92</v>
      </c>
      <c r="AL54">
        <v>24.65</v>
      </c>
      <c r="AM54">
        <v>0</v>
      </c>
      <c r="AN54">
        <v>0</v>
      </c>
      <c r="AO54">
        <v>0.56999999999999995</v>
      </c>
      <c r="AP54">
        <v>9.8800000000000008</v>
      </c>
      <c r="AQ54">
        <v>0</v>
      </c>
      <c r="AR54">
        <v>4.25</v>
      </c>
      <c r="AS54">
        <v>25.93</v>
      </c>
      <c r="AT54">
        <v>13.78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1754.2700000000002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253.83</v>
      </c>
      <c r="L55">
        <v>175.79</v>
      </c>
      <c r="M55">
        <v>88.69</v>
      </c>
      <c r="N55">
        <v>114.48</v>
      </c>
      <c r="O55">
        <v>119.84</v>
      </c>
      <c r="P55">
        <v>134.65</v>
      </c>
      <c r="Q55">
        <v>17.690000000000001</v>
      </c>
      <c r="R55">
        <v>36.06</v>
      </c>
      <c r="S55">
        <v>0</v>
      </c>
      <c r="T55">
        <v>0</v>
      </c>
      <c r="U55">
        <v>328.06</v>
      </c>
      <c r="V55">
        <v>20.05</v>
      </c>
      <c r="W55">
        <v>43.89</v>
      </c>
      <c r="X55">
        <v>142.96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31.77</v>
      </c>
      <c r="AF55">
        <v>8.5500000000000007</v>
      </c>
      <c r="AG55">
        <v>40.15</v>
      </c>
      <c r="AH55">
        <v>22.55</v>
      </c>
      <c r="AI55">
        <v>0</v>
      </c>
      <c r="AJ55">
        <v>0</v>
      </c>
      <c r="AK55">
        <v>49.92</v>
      </c>
      <c r="AL55">
        <v>24.65</v>
      </c>
      <c r="AM55">
        <v>0</v>
      </c>
      <c r="AN55">
        <v>0</v>
      </c>
      <c r="AO55">
        <v>0.56999999999999995</v>
      </c>
      <c r="AP55">
        <v>9.8800000000000008</v>
      </c>
      <c r="AQ55">
        <v>0</v>
      </c>
      <c r="AR55">
        <v>4.25</v>
      </c>
      <c r="AS55">
        <v>25.93</v>
      </c>
      <c r="AT55">
        <v>13.78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1707.9900000000002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236.18</v>
      </c>
      <c r="L56">
        <v>175.79</v>
      </c>
      <c r="M56">
        <v>88.69</v>
      </c>
      <c r="N56">
        <v>114.48</v>
      </c>
      <c r="O56">
        <v>119.84</v>
      </c>
      <c r="P56">
        <v>134.65</v>
      </c>
      <c r="Q56">
        <v>17.690000000000001</v>
      </c>
      <c r="R56">
        <v>36.06</v>
      </c>
      <c r="S56">
        <v>0</v>
      </c>
      <c r="T56">
        <v>0</v>
      </c>
      <c r="U56">
        <v>328.06</v>
      </c>
      <c r="V56">
        <v>20.05</v>
      </c>
      <c r="W56">
        <v>43.89</v>
      </c>
      <c r="X56">
        <v>142.96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31.77</v>
      </c>
      <c r="AF56">
        <v>8.5500000000000007</v>
      </c>
      <c r="AG56">
        <v>40.15</v>
      </c>
      <c r="AH56">
        <v>22.55</v>
      </c>
      <c r="AI56">
        <v>0</v>
      </c>
      <c r="AJ56">
        <v>0</v>
      </c>
      <c r="AK56">
        <v>49.92</v>
      </c>
      <c r="AL56">
        <v>24.65</v>
      </c>
      <c r="AM56">
        <v>0</v>
      </c>
      <c r="AN56">
        <v>0</v>
      </c>
      <c r="AO56">
        <v>0.56999999999999995</v>
      </c>
      <c r="AP56">
        <v>9.8800000000000008</v>
      </c>
      <c r="AQ56">
        <v>0</v>
      </c>
      <c r="AR56">
        <v>4.25</v>
      </c>
      <c r="AS56">
        <v>25.93</v>
      </c>
      <c r="AT56">
        <v>13.78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1690.3400000000004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236.18</v>
      </c>
      <c r="L57">
        <v>175.79</v>
      </c>
      <c r="M57">
        <v>88.69</v>
      </c>
      <c r="N57">
        <v>114.48</v>
      </c>
      <c r="O57">
        <v>119.84</v>
      </c>
      <c r="P57">
        <v>134.65</v>
      </c>
      <c r="Q57">
        <v>17.690000000000001</v>
      </c>
      <c r="R57">
        <v>36.06</v>
      </c>
      <c r="S57">
        <v>0</v>
      </c>
      <c r="T57">
        <v>0</v>
      </c>
      <c r="U57">
        <v>328.06</v>
      </c>
      <c r="V57">
        <v>20.05</v>
      </c>
      <c r="W57">
        <v>43.89</v>
      </c>
      <c r="X57">
        <v>142.96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31.77</v>
      </c>
      <c r="AF57">
        <v>8.5500000000000007</v>
      </c>
      <c r="AG57">
        <v>40.15</v>
      </c>
      <c r="AH57">
        <v>22.55</v>
      </c>
      <c r="AI57">
        <v>0</v>
      </c>
      <c r="AJ57">
        <v>0</v>
      </c>
      <c r="AK57">
        <v>49.92</v>
      </c>
      <c r="AL57">
        <v>12.32</v>
      </c>
      <c r="AM57">
        <v>0</v>
      </c>
      <c r="AN57">
        <v>0</v>
      </c>
      <c r="AO57">
        <v>0.56999999999999995</v>
      </c>
      <c r="AP57">
        <v>12.59</v>
      </c>
      <c r="AQ57">
        <v>0</v>
      </c>
      <c r="AR57">
        <v>4.25</v>
      </c>
      <c r="AS57">
        <v>25.93</v>
      </c>
      <c r="AT57">
        <v>13.78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1680.72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236.18</v>
      </c>
      <c r="L58">
        <v>175.79</v>
      </c>
      <c r="M58">
        <v>88.69</v>
      </c>
      <c r="N58">
        <v>114.48</v>
      </c>
      <c r="O58">
        <v>119.84</v>
      </c>
      <c r="P58">
        <v>134.65</v>
      </c>
      <c r="Q58">
        <v>17.690000000000001</v>
      </c>
      <c r="R58">
        <v>36.06</v>
      </c>
      <c r="S58">
        <v>0</v>
      </c>
      <c r="T58">
        <v>0</v>
      </c>
      <c r="U58">
        <v>328.06</v>
      </c>
      <c r="V58">
        <v>20.05</v>
      </c>
      <c r="W58">
        <v>43.89</v>
      </c>
      <c r="X58">
        <v>142.96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31.77</v>
      </c>
      <c r="AF58">
        <v>8.5500000000000007</v>
      </c>
      <c r="AG58">
        <v>40.15</v>
      </c>
      <c r="AH58">
        <v>22.55</v>
      </c>
      <c r="AI58">
        <v>0</v>
      </c>
      <c r="AJ58">
        <v>0</v>
      </c>
      <c r="AK58">
        <v>49.92</v>
      </c>
      <c r="AL58">
        <v>12.32</v>
      </c>
      <c r="AM58">
        <v>0</v>
      </c>
      <c r="AN58">
        <v>0</v>
      </c>
      <c r="AO58">
        <v>0.56999999999999995</v>
      </c>
      <c r="AP58">
        <v>12.59</v>
      </c>
      <c r="AQ58">
        <v>0</v>
      </c>
      <c r="AR58">
        <v>4.25</v>
      </c>
      <c r="AS58">
        <v>4.67</v>
      </c>
      <c r="AT58">
        <v>13.78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1659.46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236.18</v>
      </c>
      <c r="L59">
        <v>175.79</v>
      </c>
      <c r="M59">
        <v>88.69</v>
      </c>
      <c r="N59">
        <v>114.48</v>
      </c>
      <c r="O59">
        <v>119.84</v>
      </c>
      <c r="P59">
        <v>134.65</v>
      </c>
      <c r="Q59">
        <v>17.690000000000001</v>
      </c>
      <c r="R59">
        <v>36.06</v>
      </c>
      <c r="S59">
        <v>0</v>
      </c>
      <c r="T59">
        <v>0</v>
      </c>
      <c r="U59">
        <v>328.06</v>
      </c>
      <c r="V59">
        <v>20.05</v>
      </c>
      <c r="W59">
        <v>43.89</v>
      </c>
      <c r="X59">
        <v>142.96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8.7799999999999994</v>
      </c>
      <c r="AE59">
        <v>31.77</v>
      </c>
      <c r="AF59">
        <v>8.5500000000000007</v>
      </c>
      <c r="AG59">
        <v>40.15</v>
      </c>
      <c r="AH59">
        <v>22.55</v>
      </c>
      <c r="AI59">
        <v>0</v>
      </c>
      <c r="AJ59">
        <v>0</v>
      </c>
      <c r="AK59">
        <v>49.92</v>
      </c>
      <c r="AL59">
        <v>12.32</v>
      </c>
      <c r="AM59">
        <v>0</v>
      </c>
      <c r="AN59">
        <v>0</v>
      </c>
      <c r="AO59">
        <v>0.56999999999999995</v>
      </c>
      <c r="AP59">
        <v>9.8800000000000008</v>
      </c>
      <c r="AQ59">
        <v>0</v>
      </c>
      <c r="AR59">
        <v>4.25</v>
      </c>
      <c r="AS59">
        <v>4.67</v>
      </c>
      <c r="AT59">
        <v>13.78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1665.5300000000002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236.18</v>
      </c>
      <c r="L60">
        <v>175.79</v>
      </c>
      <c r="M60">
        <v>88.69</v>
      </c>
      <c r="N60">
        <v>114.48</v>
      </c>
      <c r="O60">
        <v>119.84</v>
      </c>
      <c r="P60">
        <v>134.65</v>
      </c>
      <c r="Q60">
        <v>17.690000000000001</v>
      </c>
      <c r="R60">
        <v>36.06</v>
      </c>
      <c r="S60">
        <v>0</v>
      </c>
      <c r="T60">
        <v>0</v>
      </c>
      <c r="U60">
        <v>328.06</v>
      </c>
      <c r="V60">
        <v>20.05</v>
      </c>
      <c r="W60">
        <v>43.89</v>
      </c>
      <c r="X60">
        <v>142.96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8.7799999999999994</v>
      </c>
      <c r="AE60">
        <v>31.77</v>
      </c>
      <c r="AF60">
        <v>8.5500000000000007</v>
      </c>
      <c r="AG60">
        <v>40.15</v>
      </c>
      <c r="AH60">
        <v>22.55</v>
      </c>
      <c r="AI60">
        <v>0</v>
      </c>
      <c r="AJ60">
        <v>0</v>
      </c>
      <c r="AK60">
        <v>49.92</v>
      </c>
      <c r="AL60">
        <v>12.32</v>
      </c>
      <c r="AM60">
        <v>0</v>
      </c>
      <c r="AN60">
        <v>0</v>
      </c>
      <c r="AO60">
        <v>0.56999999999999995</v>
      </c>
      <c r="AP60">
        <v>9.8800000000000008</v>
      </c>
      <c r="AQ60">
        <v>0</v>
      </c>
      <c r="AR60">
        <v>4.25</v>
      </c>
      <c r="AS60">
        <v>4.67</v>
      </c>
      <c r="AT60">
        <v>13.78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1665.5300000000002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271.37</v>
      </c>
      <c r="L61">
        <v>175.79</v>
      </c>
      <c r="M61">
        <v>88.69</v>
      </c>
      <c r="N61">
        <v>114.48</v>
      </c>
      <c r="O61">
        <v>119.84</v>
      </c>
      <c r="P61">
        <v>134.65</v>
      </c>
      <c r="Q61">
        <v>17.690000000000001</v>
      </c>
      <c r="R61">
        <v>36.06</v>
      </c>
      <c r="S61">
        <v>0</v>
      </c>
      <c r="T61">
        <v>0</v>
      </c>
      <c r="U61">
        <v>328.06</v>
      </c>
      <c r="V61">
        <v>20.05</v>
      </c>
      <c r="W61">
        <v>43.89</v>
      </c>
      <c r="X61">
        <v>142.96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8.7799999999999994</v>
      </c>
      <c r="AE61">
        <v>31.77</v>
      </c>
      <c r="AF61">
        <v>8.5500000000000007</v>
      </c>
      <c r="AG61">
        <v>40.15</v>
      </c>
      <c r="AH61">
        <v>22.55</v>
      </c>
      <c r="AI61">
        <v>0</v>
      </c>
      <c r="AJ61">
        <v>0</v>
      </c>
      <c r="AK61">
        <v>49.92</v>
      </c>
      <c r="AL61">
        <v>12.32</v>
      </c>
      <c r="AM61">
        <v>0</v>
      </c>
      <c r="AN61">
        <v>0</v>
      </c>
      <c r="AO61">
        <v>0.56999999999999995</v>
      </c>
      <c r="AP61">
        <v>9.8800000000000008</v>
      </c>
      <c r="AQ61">
        <v>0</v>
      </c>
      <c r="AR61">
        <v>4.25</v>
      </c>
      <c r="AS61">
        <v>4.67</v>
      </c>
      <c r="AT61">
        <v>13.78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1700.72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289.02</v>
      </c>
      <c r="L62">
        <v>175.79</v>
      </c>
      <c r="M62">
        <v>88.69</v>
      </c>
      <c r="N62">
        <v>114.48</v>
      </c>
      <c r="O62">
        <v>119.84</v>
      </c>
      <c r="P62">
        <v>134.65</v>
      </c>
      <c r="Q62">
        <v>17.690000000000001</v>
      </c>
      <c r="R62">
        <v>36.06</v>
      </c>
      <c r="S62">
        <v>0</v>
      </c>
      <c r="T62">
        <v>0</v>
      </c>
      <c r="U62">
        <v>328.06</v>
      </c>
      <c r="V62">
        <v>20.05</v>
      </c>
      <c r="W62">
        <v>43.89</v>
      </c>
      <c r="X62">
        <v>142.96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8.7799999999999994</v>
      </c>
      <c r="AE62">
        <v>31.77</v>
      </c>
      <c r="AF62">
        <v>8.5500000000000007</v>
      </c>
      <c r="AG62">
        <v>40.15</v>
      </c>
      <c r="AH62">
        <v>22.55</v>
      </c>
      <c r="AI62">
        <v>0</v>
      </c>
      <c r="AJ62">
        <v>0</v>
      </c>
      <c r="AK62">
        <v>49.92</v>
      </c>
      <c r="AL62">
        <v>12.32</v>
      </c>
      <c r="AM62">
        <v>0</v>
      </c>
      <c r="AN62">
        <v>0</v>
      </c>
      <c r="AO62">
        <v>0.56999999999999995</v>
      </c>
      <c r="AP62">
        <v>9.8800000000000008</v>
      </c>
      <c r="AQ62">
        <v>0</v>
      </c>
      <c r="AR62">
        <v>4.25</v>
      </c>
      <c r="AS62">
        <v>4.67</v>
      </c>
      <c r="AT62">
        <v>13.78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1718.3700000000001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289.02</v>
      </c>
      <c r="L63">
        <v>264.17</v>
      </c>
      <c r="M63">
        <v>88.69</v>
      </c>
      <c r="N63">
        <v>114.48</v>
      </c>
      <c r="O63">
        <v>119.84</v>
      </c>
      <c r="P63">
        <v>134.65</v>
      </c>
      <c r="Q63">
        <v>20</v>
      </c>
      <c r="R63">
        <v>40.869999999999997</v>
      </c>
      <c r="S63">
        <v>0</v>
      </c>
      <c r="T63">
        <v>0</v>
      </c>
      <c r="U63">
        <v>328.06</v>
      </c>
      <c r="V63">
        <v>20.05</v>
      </c>
      <c r="W63">
        <v>43.89</v>
      </c>
      <c r="X63">
        <v>142.96</v>
      </c>
      <c r="Y63">
        <v>0</v>
      </c>
      <c r="Z63">
        <v>0</v>
      </c>
      <c r="AA63">
        <v>0</v>
      </c>
      <c r="AB63">
        <v>2.31</v>
      </c>
      <c r="AC63">
        <v>0</v>
      </c>
      <c r="AD63">
        <v>8.7799999999999994</v>
      </c>
      <c r="AE63">
        <v>31.77</v>
      </c>
      <c r="AF63">
        <v>8.5500000000000007</v>
      </c>
      <c r="AG63">
        <v>40.15</v>
      </c>
      <c r="AH63">
        <v>38.35</v>
      </c>
      <c r="AI63">
        <v>0</v>
      </c>
      <c r="AJ63">
        <v>0</v>
      </c>
      <c r="AK63">
        <v>49.92</v>
      </c>
      <c r="AL63">
        <v>12.32</v>
      </c>
      <c r="AM63">
        <v>0</v>
      </c>
      <c r="AN63">
        <v>0</v>
      </c>
      <c r="AO63">
        <v>0.56999999999999995</v>
      </c>
      <c r="AP63">
        <v>9.8800000000000008</v>
      </c>
      <c r="AQ63">
        <v>0</v>
      </c>
      <c r="AR63">
        <v>4.25</v>
      </c>
      <c r="AS63">
        <v>4.67</v>
      </c>
      <c r="AT63">
        <v>13.78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1831.98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305.39999999999998</v>
      </c>
      <c r="L64">
        <v>264.17</v>
      </c>
      <c r="M64">
        <v>88.69</v>
      </c>
      <c r="N64">
        <v>114.48</v>
      </c>
      <c r="O64">
        <v>119.84</v>
      </c>
      <c r="P64">
        <v>134.65</v>
      </c>
      <c r="Q64">
        <v>20</v>
      </c>
      <c r="R64">
        <v>40.869999999999997</v>
      </c>
      <c r="S64">
        <v>0</v>
      </c>
      <c r="T64">
        <v>0</v>
      </c>
      <c r="U64">
        <v>328.06</v>
      </c>
      <c r="V64">
        <v>20.05</v>
      </c>
      <c r="W64">
        <v>43.89</v>
      </c>
      <c r="X64">
        <v>142.96</v>
      </c>
      <c r="Y64">
        <v>0</v>
      </c>
      <c r="Z64">
        <v>0</v>
      </c>
      <c r="AA64">
        <v>0</v>
      </c>
      <c r="AB64">
        <v>2.31</v>
      </c>
      <c r="AC64">
        <v>0</v>
      </c>
      <c r="AD64">
        <v>8.7799999999999994</v>
      </c>
      <c r="AE64">
        <v>31.77</v>
      </c>
      <c r="AF64">
        <v>8.5500000000000007</v>
      </c>
      <c r="AG64">
        <v>40.15</v>
      </c>
      <c r="AH64">
        <v>38.35</v>
      </c>
      <c r="AI64">
        <v>0</v>
      </c>
      <c r="AJ64">
        <v>0</v>
      </c>
      <c r="AK64">
        <v>49.92</v>
      </c>
      <c r="AL64">
        <v>12.32</v>
      </c>
      <c r="AM64">
        <v>0</v>
      </c>
      <c r="AN64">
        <v>0</v>
      </c>
      <c r="AO64">
        <v>0.56999999999999995</v>
      </c>
      <c r="AP64">
        <v>9.8800000000000008</v>
      </c>
      <c r="AQ64">
        <v>0</v>
      </c>
      <c r="AR64">
        <v>4.25</v>
      </c>
      <c r="AS64">
        <v>4.67</v>
      </c>
      <c r="AT64">
        <v>13.78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1848.36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305.39999999999998</v>
      </c>
      <c r="L65">
        <v>350.93</v>
      </c>
      <c r="M65">
        <v>88.69</v>
      </c>
      <c r="N65">
        <v>114.48</v>
      </c>
      <c r="O65">
        <v>119.84</v>
      </c>
      <c r="P65">
        <v>134.65</v>
      </c>
      <c r="Q65">
        <v>20</v>
      </c>
      <c r="R65">
        <v>40.869999999999997</v>
      </c>
      <c r="S65">
        <v>0</v>
      </c>
      <c r="T65">
        <v>0</v>
      </c>
      <c r="U65">
        <v>328.06</v>
      </c>
      <c r="V65">
        <v>20.05</v>
      </c>
      <c r="W65">
        <v>43.89</v>
      </c>
      <c r="X65">
        <v>142.96</v>
      </c>
      <c r="Y65">
        <v>0</v>
      </c>
      <c r="Z65">
        <v>0</v>
      </c>
      <c r="AA65">
        <v>0</v>
      </c>
      <c r="AB65">
        <v>2.31</v>
      </c>
      <c r="AC65">
        <v>0</v>
      </c>
      <c r="AD65">
        <v>8.7799999999999994</v>
      </c>
      <c r="AE65">
        <v>31.77</v>
      </c>
      <c r="AF65">
        <v>8.5500000000000007</v>
      </c>
      <c r="AG65">
        <v>40.15</v>
      </c>
      <c r="AH65">
        <v>38.35</v>
      </c>
      <c r="AI65">
        <v>0</v>
      </c>
      <c r="AJ65">
        <v>0</v>
      </c>
      <c r="AK65">
        <v>49.92</v>
      </c>
      <c r="AL65">
        <v>12.32</v>
      </c>
      <c r="AM65">
        <v>0</v>
      </c>
      <c r="AN65">
        <v>0</v>
      </c>
      <c r="AO65">
        <v>0.56999999999999995</v>
      </c>
      <c r="AP65">
        <v>9.8800000000000008</v>
      </c>
      <c r="AQ65">
        <v>0</v>
      </c>
      <c r="AR65">
        <v>4.25</v>
      </c>
      <c r="AS65">
        <v>4.67</v>
      </c>
      <c r="AT65">
        <v>13.78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1935.12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326.69</v>
      </c>
      <c r="L66">
        <v>408.77</v>
      </c>
      <c r="M66">
        <v>88.69</v>
      </c>
      <c r="N66">
        <v>114.48</v>
      </c>
      <c r="O66">
        <v>119.84</v>
      </c>
      <c r="P66">
        <v>134.65</v>
      </c>
      <c r="Q66">
        <v>20</v>
      </c>
      <c r="R66">
        <v>40.869999999999997</v>
      </c>
      <c r="S66">
        <v>0</v>
      </c>
      <c r="T66">
        <v>0</v>
      </c>
      <c r="U66">
        <v>328.06</v>
      </c>
      <c r="V66">
        <v>20.05</v>
      </c>
      <c r="W66">
        <v>43.89</v>
      </c>
      <c r="X66">
        <v>142.96</v>
      </c>
      <c r="Y66">
        <v>0</v>
      </c>
      <c r="Z66">
        <v>0</v>
      </c>
      <c r="AA66">
        <v>0</v>
      </c>
      <c r="AB66">
        <v>2.31</v>
      </c>
      <c r="AC66">
        <v>0</v>
      </c>
      <c r="AD66">
        <v>8.7799999999999994</v>
      </c>
      <c r="AE66">
        <v>31.77</v>
      </c>
      <c r="AF66">
        <v>8.5500000000000007</v>
      </c>
      <c r="AG66">
        <v>40.15</v>
      </c>
      <c r="AH66">
        <v>38.35</v>
      </c>
      <c r="AI66">
        <v>0</v>
      </c>
      <c r="AJ66">
        <v>0</v>
      </c>
      <c r="AK66">
        <v>49.92</v>
      </c>
      <c r="AL66">
        <v>12.32</v>
      </c>
      <c r="AM66">
        <v>0</v>
      </c>
      <c r="AN66">
        <v>0</v>
      </c>
      <c r="AO66">
        <v>0.56999999999999995</v>
      </c>
      <c r="AP66">
        <v>9.8800000000000008</v>
      </c>
      <c r="AQ66">
        <v>0</v>
      </c>
      <c r="AR66">
        <v>4.25</v>
      </c>
      <c r="AS66">
        <v>4.67</v>
      </c>
      <c r="AT66">
        <v>13.78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2014.25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326.69</v>
      </c>
      <c r="L67">
        <v>455.31</v>
      </c>
      <c r="M67">
        <v>88.69</v>
      </c>
      <c r="N67">
        <v>114.48</v>
      </c>
      <c r="O67">
        <v>119.84</v>
      </c>
      <c r="P67">
        <v>134.65</v>
      </c>
      <c r="Q67">
        <v>20</v>
      </c>
      <c r="R67">
        <v>40.869999999999997</v>
      </c>
      <c r="S67">
        <v>0</v>
      </c>
      <c r="T67">
        <v>0</v>
      </c>
      <c r="U67">
        <v>328.06</v>
      </c>
      <c r="V67">
        <v>20.05</v>
      </c>
      <c r="W67">
        <v>43.89</v>
      </c>
      <c r="X67">
        <v>142.96</v>
      </c>
      <c r="Y67">
        <v>0</v>
      </c>
      <c r="Z67">
        <v>0</v>
      </c>
      <c r="AA67">
        <v>0</v>
      </c>
      <c r="AB67">
        <v>2.31</v>
      </c>
      <c r="AC67">
        <v>0</v>
      </c>
      <c r="AD67">
        <v>8.7799999999999994</v>
      </c>
      <c r="AE67">
        <v>47.65</v>
      </c>
      <c r="AF67">
        <v>8.5500000000000007</v>
      </c>
      <c r="AG67">
        <v>40.15</v>
      </c>
      <c r="AH67">
        <v>38.35</v>
      </c>
      <c r="AI67">
        <v>0</v>
      </c>
      <c r="AJ67">
        <v>0</v>
      </c>
      <c r="AK67">
        <v>49.92</v>
      </c>
      <c r="AL67">
        <v>12.32</v>
      </c>
      <c r="AM67">
        <v>0</v>
      </c>
      <c r="AN67">
        <v>0</v>
      </c>
      <c r="AO67">
        <v>0.56999999999999995</v>
      </c>
      <c r="AP67">
        <v>9.8800000000000008</v>
      </c>
      <c r="AQ67">
        <v>0</v>
      </c>
      <c r="AR67">
        <v>3.19</v>
      </c>
      <c r="AS67">
        <v>4.67</v>
      </c>
      <c r="AT67">
        <v>13.78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2075.61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326.69</v>
      </c>
      <c r="L68">
        <v>455.31</v>
      </c>
      <c r="M68">
        <v>88.69</v>
      </c>
      <c r="N68">
        <v>114.48</v>
      </c>
      <c r="O68">
        <v>119.84</v>
      </c>
      <c r="P68">
        <v>134.65</v>
      </c>
      <c r="Q68">
        <v>20</v>
      </c>
      <c r="R68">
        <v>40.869999999999997</v>
      </c>
      <c r="S68">
        <v>0</v>
      </c>
      <c r="T68">
        <v>0</v>
      </c>
      <c r="U68">
        <v>328.06</v>
      </c>
      <c r="V68">
        <v>20.05</v>
      </c>
      <c r="W68">
        <v>43.89</v>
      </c>
      <c r="X68">
        <v>142.96</v>
      </c>
      <c r="Y68">
        <v>0</v>
      </c>
      <c r="Z68">
        <v>0</v>
      </c>
      <c r="AA68">
        <v>0</v>
      </c>
      <c r="AB68">
        <v>2.31</v>
      </c>
      <c r="AC68">
        <v>0</v>
      </c>
      <c r="AD68">
        <v>8.7799999999999994</v>
      </c>
      <c r="AE68">
        <v>47.65</v>
      </c>
      <c r="AF68">
        <v>8.5500000000000007</v>
      </c>
      <c r="AG68">
        <v>40.15</v>
      </c>
      <c r="AH68">
        <v>38.35</v>
      </c>
      <c r="AI68">
        <v>0</v>
      </c>
      <c r="AJ68">
        <v>0</v>
      </c>
      <c r="AK68">
        <v>49.92</v>
      </c>
      <c r="AL68">
        <v>12.32</v>
      </c>
      <c r="AM68">
        <v>0</v>
      </c>
      <c r="AN68">
        <v>0</v>
      </c>
      <c r="AO68">
        <v>0.56999999999999995</v>
      </c>
      <c r="AP68">
        <v>9.8800000000000008</v>
      </c>
      <c r="AQ68">
        <v>0</v>
      </c>
      <c r="AR68">
        <v>3.19</v>
      </c>
      <c r="AS68">
        <v>4.67</v>
      </c>
      <c r="AT68">
        <v>13.78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2075.61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326.69</v>
      </c>
      <c r="L69">
        <v>455.31</v>
      </c>
      <c r="M69">
        <v>88.69</v>
      </c>
      <c r="N69">
        <v>114.48</v>
      </c>
      <c r="O69">
        <v>119.84</v>
      </c>
      <c r="P69">
        <v>134.65</v>
      </c>
      <c r="Q69">
        <v>20</v>
      </c>
      <c r="R69">
        <v>40.869999999999997</v>
      </c>
      <c r="S69">
        <v>0</v>
      </c>
      <c r="T69">
        <v>0</v>
      </c>
      <c r="U69">
        <v>328.06</v>
      </c>
      <c r="V69">
        <v>20.05</v>
      </c>
      <c r="W69">
        <v>43.89</v>
      </c>
      <c r="X69">
        <v>142.96</v>
      </c>
      <c r="Y69">
        <v>0</v>
      </c>
      <c r="Z69">
        <v>0</v>
      </c>
      <c r="AA69">
        <v>0</v>
      </c>
      <c r="AB69">
        <v>2.31</v>
      </c>
      <c r="AC69">
        <v>0</v>
      </c>
      <c r="AD69">
        <v>8.7799999999999994</v>
      </c>
      <c r="AE69">
        <v>47.65</v>
      </c>
      <c r="AF69">
        <v>8.5500000000000007</v>
      </c>
      <c r="AG69">
        <v>40.15</v>
      </c>
      <c r="AH69">
        <v>38.35</v>
      </c>
      <c r="AI69">
        <v>0</v>
      </c>
      <c r="AJ69">
        <v>0</v>
      </c>
      <c r="AK69">
        <v>49.92</v>
      </c>
      <c r="AL69">
        <v>12.32</v>
      </c>
      <c r="AM69">
        <v>0</v>
      </c>
      <c r="AN69">
        <v>0</v>
      </c>
      <c r="AO69">
        <v>0.43</v>
      </c>
      <c r="AP69">
        <v>9.8800000000000008</v>
      </c>
      <c r="AQ69">
        <v>0</v>
      </c>
      <c r="AR69">
        <v>3.19</v>
      </c>
      <c r="AS69">
        <v>4.67</v>
      </c>
      <c r="AT69">
        <v>13.78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2075.4700000000003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326.69</v>
      </c>
      <c r="L70">
        <v>455.31</v>
      </c>
      <c r="M70">
        <v>88.69</v>
      </c>
      <c r="N70">
        <v>114.48</v>
      </c>
      <c r="O70">
        <v>119.84</v>
      </c>
      <c r="P70">
        <v>134.65</v>
      </c>
      <c r="Q70">
        <v>20</v>
      </c>
      <c r="R70">
        <v>40.869999999999997</v>
      </c>
      <c r="S70">
        <v>0</v>
      </c>
      <c r="T70">
        <v>0</v>
      </c>
      <c r="U70">
        <v>328.06</v>
      </c>
      <c r="V70">
        <v>20.05</v>
      </c>
      <c r="W70">
        <v>43.89</v>
      </c>
      <c r="X70">
        <v>142.96</v>
      </c>
      <c r="Y70">
        <v>0</v>
      </c>
      <c r="Z70">
        <v>0</v>
      </c>
      <c r="AA70">
        <v>0</v>
      </c>
      <c r="AB70">
        <v>2.31</v>
      </c>
      <c r="AC70">
        <v>0</v>
      </c>
      <c r="AD70">
        <v>8.7799999999999994</v>
      </c>
      <c r="AE70">
        <v>47.65</v>
      </c>
      <c r="AF70">
        <v>8.5500000000000007</v>
      </c>
      <c r="AG70">
        <v>40.15</v>
      </c>
      <c r="AH70">
        <v>38.35</v>
      </c>
      <c r="AI70">
        <v>0</v>
      </c>
      <c r="AJ70">
        <v>0</v>
      </c>
      <c r="AK70">
        <v>49.92</v>
      </c>
      <c r="AL70">
        <v>12.32</v>
      </c>
      <c r="AM70">
        <v>0</v>
      </c>
      <c r="AN70">
        <v>0</v>
      </c>
      <c r="AO70">
        <v>0.13</v>
      </c>
      <c r="AP70">
        <v>9.8800000000000008</v>
      </c>
      <c r="AQ70">
        <v>14.39</v>
      </c>
      <c r="AR70">
        <v>3.19</v>
      </c>
      <c r="AS70">
        <v>4.67</v>
      </c>
      <c r="AT70">
        <v>13.78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2089.5600000000004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326.69</v>
      </c>
      <c r="L71">
        <v>455.31</v>
      </c>
      <c r="M71">
        <v>88.69</v>
      </c>
      <c r="N71">
        <v>114.48</v>
      </c>
      <c r="O71">
        <v>119.84</v>
      </c>
      <c r="P71">
        <v>134.65</v>
      </c>
      <c r="Q71">
        <v>20</v>
      </c>
      <c r="R71">
        <v>40.869999999999997</v>
      </c>
      <c r="S71">
        <v>0</v>
      </c>
      <c r="T71">
        <v>0</v>
      </c>
      <c r="U71">
        <v>328.06</v>
      </c>
      <c r="V71">
        <v>20.05</v>
      </c>
      <c r="W71">
        <v>43.89</v>
      </c>
      <c r="X71">
        <v>142.96</v>
      </c>
      <c r="Y71">
        <v>0</v>
      </c>
      <c r="Z71">
        <v>0</v>
      </c>
      <c r="AA71">
        <v>0</v>
      </c>
      <c r="AB71">
        <v>2.31</v>
      </c>
      <c r="AC71">
        <v>0</v>
      </c>
      <c r="AD71">
        <v>8.7799999999999994</v>
      </c>
      <c r="AE71">
        <v>47.65</v>
      </c>
      <c r="AF71">
        <v>8.5500000000000007</v>
      </c>
      <c r="AG71">
        <v>40.15</v>
      </c>
      <c r="AH71">
        <v>38.35</v>
      </c>
      <c r="AI71">
        <v>0</v>
      </c>
      <c r="AJ71">
        <v>0</v>
      </c>
      <c r="AK71">
        <v>49.92</v>
      </c>
      <c r="AL71">
        <v>12.32</v>
      </c>
      <c r="AM71">
        <v>0</v>
      </c>
      <c r="AN71">
        <v>0</v>
      </c>
      <c r="AO71">
        <v>0.13</v>
      </c>
      <c r="AP71">
        <v>9.8800000000000008</v>
      </c>
      <c r="AQ71">
        <v>14.58</v>
      </c>
      <c r="AR71">
        <v>2.2400000000000002</v>
      </c>
      <c r="AS71">
        <v>4.67</v>
      </c>
      <c r="AT71">
        <v>13.78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2088.8000000000002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329.27</v>
      </c>
      <c r="L72">
        <v>455.31</v>
      </c>
      <c r="M72">
        <v>88.69</v>
      </c>
      <c r="N72">
        <v>114.48</v>
      </c>
      <c r="O72">
        <v>119.84</v>
      </c>
      <c r="P72">
        <v>134.65</v>
      </c>
      <c r="Q72">
        <v>20</v>
      </c>
      <c r="R72">
        <v>40.869999999999997</v>
      </c>
      <c r="S72">
        <v>0</v>
      </c>
      <c r="T72">
        <v>0</v>
      </c>
      <c r="U72">
        <v>328.06</v>
      </c>
      <c r="V72">
        <v>20.05</v>
      </c>
      <c r="W72">
        <v>43.89</v>
      </c>
      <c r="X72">
        <v>142.96</v>
      </c>
      <c r="Y72">
        <v>0</v>
      </c>
      <c r="Z72">
        <v>0</v>
      </c>
      <c r="AA72">
        <v>0</v>
      </c>
      <c r="AB72">
        <v>3.21</v>
      </c>
      <c r="AC72">
        <v>0</v>
      </c>
      <c r="AD72">
        <v>8.7799999999999994</v>
      </c>
      <c r="AE72">
        <v>47.65</v>
      </c>
      <c r="AF72">
        <v>8.5500000000000007</v>
      </c>
      <c r="AG72">
        <v>40.15</v>
      </c>
      <c r="AH72">
        <v>67.64</v>
      </c>
      <c r="AI72">
        <v>0</v>
      </c>
      <c r="AJ72">
        <v>0</v>
      </c>
      <c r="AK72">
        <v>49.92</v>
      </c>
      <c r="AL72">
        <v>12.32</v>
      </c>
      <c r="AM72">
        <v>0</v>
      </c>
      <c r="AN72">
        <v>0</v>
      </c>
      <c r="AO72">
        <v>0</v>
      </c>
      <c r="AP72">
        <v>9.8800000000000008</v>
      </c>
      <c r="AQ72">
        <v>29.15</v>
      </c>
      <c r="AR72">
        <v>2.2400000000000002</v>
      </c>
      <c r="AS72">
        <v>4.67</v>
      </c>
      <c r="AT72">
        <v>13.78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2136.0100000000007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329.27</v>
      </c>
      <c r="L73">
        <v>455.31</v>
      </c>
      <c r="M73">
        <v>88.69</v>
      </c>
      <c r="N73">
        <v>114.48</v>
      </c>
      <c r="O73">
        <v>119.84</v>
      </c>
      <c r="P73">
        <v>134.65</v>
      </c>
      <c r="Q73">
        <v>20</v>
      </c>
      <c r="R73">
        <v>40.869999999999997</v>
      </c>
      <c r="S73">
        <v>0</v>
      </c>
      <c r="T73">
        <v>0</v>
      </c>
      <c r="U73">
        <v>328.06</v>
      </c>
      <c r="V73">
        <v>20.05</v>
      </c>
      <c r="W73">
        <v>43.89</v>
      </c>
      <c r="X73">
        <v>142.96</v>
      </c>
      <c r="Y73">
        <v>0</v>
      </c>
      <c r="Z73">
        <v>0</v>
      </c>
      <c r="AA73">
        <v>13.54</v>
      </c>
      <c r="AB73">
        <v>5.14</v>
      </c>
      <c r="AC73">
        <v>0</v>
      </c>
      <c r="AD73">
        <v>8.7799999999999994</v>
      </c>
      <c r="AE73">
        <v>47.65</v>
      </c>
      <c r="AF73">
        <v>8.5500000000000007</v>
      </c>
      <c r="AG73">
        <v>40.15</v>
      </c>
      <c r="AH73">
        <v>90.19</v>
      </c>
      <c r="AI73">
        <v>0</v>
      </c>
      <c r="AJ73">
        <v>0</v>
      </c>
      <c r="AK73">
        <v>49.92</v>
      </c>
      <c r="AL73">
        <v>12.32</v>
      </c>
      <c r="AM73">
        <v>0</v>
      </c>
      <c r="AN73">
        <v>0</v>
      </c>
      <c r="AO73">
        <v>0</v>
      </c>
      <c r="AP73">
        <v>9.8800000000000008</v>
      </c>
      <c r="AQ73">
        <v>43.73</v>
      </c>
      <c r="AR73">
        <v>2.2400000000000002</v>
      </c>
      <c r="AS73">
        <v>4.67</v>
      </c>
      <c r="AT73">
        <v>13.78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2188.6100000000006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329.27</v>
      </c>
      <c r="L74">
        <v>455.31</v>
      </c>
      <c r="M74">
        <v>88.69</v>
      </c>
      <c r="N74">
        <v>114.48</v>
      </c>
      <c r="O74">
        <v>119.84</v>
      </c>
      <c r="P74">
        <v>134.65</v>
      </c>
      <c r="Q74">
        <v>20</v>
      </c>
      <c r="R74">
        <v>40.869999999999997</v>
      </c>
      <c r="S74">
        <v>0</v>
      </c>
      <c r="T74">
        <v>0</v>
      </c>
      <c r="U74">
        <v>328.06</v>
      </c>
      <c r="V74">
        <v>20.05</v>
      </c>
      <c r="W74">
        <v>43.89</v>
      </c>
      <c r="X74">
        <v>142.96</v>
      </c>
      <c r="Y74">
        <v>0</v>
      </c>
      <c r="Z74">
        <v>1.06</v>
      </c>
      <c r="AA74">
        <v>27.09</v>
      </c>
      <c r="AB74">
        <v>7.71</v>
      </c>
      <c r="AC74">
        <v>9.33</v>
      </c>
      <c r="AD74">
        <v>17.57</v>
      </c>
      <c r="AE74">
        <v>47.65</v>
      </c>
      <c r="AF74">
        <v>8.5500000000000007</v>
      </c>
      <c r="AG74">
        <v>40.15</v>
      </c>
      <c r="AH74">
        <v>112.74</v>
      </c>
      <c r="AI74">
        <v>2.46</v>
      </c>
      <c r="AJ74">
        <v>0</v>
      </c>
      <c r="AK74">
        <v>49.92</v>
      </c>
      <c r="AL74">
        <v>12.32</v>
      </c>
      <c r="AM74">
        <v>0</v>
      </c>
      <c r="AN74">
        <v>0</v>
      </c>
      <c r="AO74">
        <v>0</v>
      </c>
      <c r="AP74">
        <v>9.8800000000000008</v>
      </c>
      <c r="AQ74">
        <v>60</v>
      </c>
      <c r="AR74">
        <v>2.2400000000000002</v>
      </c>
      <c r="AS74">
        <v>4.67</v>
      </c>
      <c r="AT74">
        <v>13.78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2265.19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329.27</v>
      </c>
      <c r="L75">
        <v>455.31</v>
      </c>
      <c r="M75">
        <v>88.69</v>
      </c>
      <c r="N75">
        <v>114.48</v>
      </c>
      <c r="O75">
        <v>119.84</v>
      </c>
      <c r="P75">
        <v>134.65</v>
      </c>
      <c r="Q75">
        <v>20</v>
      </c>
      <c r="R75">
        <v>40.869999999999997</v>
      </c>
      <c r="S75">
        <v>0</v>
      </c>
      <c r="T75">
        <v>0</v>
      </c>
      <c r="U75">
        <v>328.06</v>
      </c>
      <c r="V75">
        <v>20.05</v>
      </c>
      <c r="W75">
        <v>43.89</v>
      </c>
      <c r="X75">
        <v>142.96</v>
      </c>
      <c r="Y75">
        <v>0</v>
      </c>
      <c r="Z75">
        <v>6.29</v>
      </c>
      <c r="AA75">
        <v>40.630000000000003</v>
      </c>
      <c r="AB75">
        <v>15.41</v>
      </c>
      <c r="AC75">
        <v>18.66</v>
      </c>
      <c r="AD75">
        <v>26.49</v>
      </c>
      <c r="AE75">
        <v>47.65</v>
      </c>
      <c r="AF75">
        <v>8.5500000000000007</v>
      </c>
      <c r="AG75">
        <v>40.15</v>
      </c>
      <c r="AH75">
        <v>112.74</v>
      </c>
      <c r="AI75">
        <v>4.91</v>
      </c>
      <c r="AJ75">
        <v>0</v>
      </c>
      <c r="AK75">
        <v>49.92</v>
      </c>
      <c r="AL75">
        <v>25.77</v>
      </c>
      <c r="AM75">
        <v>2.57</v>
      </c>
      <c r="AN75">
        <v>0</v>
      </c>
      <c r="AO75">
        <v>0</v>
      </c>
      <c r="AP75">
        <v>9.8800000000000008</v>
      </c>
      <c r="AQ75">
        <v>60</v>
      </c>
      <c r="AR75">
        <v>2.2400000000000002</v>
      </c>
      <c r="AS75">
        <v>4.67</v>
      </c>
      <c r="AT75">
        <v>13.78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2328.3800000000006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329.27</v>
      </c>
      <c r="L76">
        <v>455.31</v>
      </c>
      <c r="M76">
        <v>88.69</v>
      </c>
      <c r="N76">
        <v>114.48</v>
      </c>
      <c r="O76">
        <v>119.84</v>
      </c>
      <c r="P76">
        <v>134.65</v>
      </c>
      <c r="Q76">
        <v>20</v>
      </c>
      <c r="R76">
        <v>40.869999999999997</v>
      </c>
      <c r="S76">
        <v>0</v>
      </c>
      <c r="T76">
        <v>0</v>
      </c>
      <c r="U76">
        <v>328.06</v>
      </c>
      <c r="V76">
        <v>20.05</v>
      </c>
      <c r="W76">
        <v>43.89</v>
      </c>
      <c r="X76">
        <v>142.96</v>
      </c>
      <c r="Y76">
        <v>0</v>
      </c>
      <c r="Z76">
        <v>18.86</v>
      </c>
      <c r="AA76">
        <v>40.630000000000003</v>
      </c>
      <c r="AB76">
        <v>39.32</v>
      </c>
      <c r="AC76">
        <v>29.46</v>
      </c>
      <c r="AD76">
        <v>36.29</v>
      </c>
      <c r="AE76">
        <v>48.13</v>
      </c>
      <c r="AF76">
        <v>19.010000000000002</v>
      </c>
      <c r="AG76">
        <v>40.15</v>
      </c>
      <c r="AH76">
        <v>135.29</v>
      </c>
      <c r="AI76">
        <v>31.91</v>
      </c>
      <c r="AJ76">
        <v>0</v>
      </c>
      <c r="AK76">
        <v>49.92</v>
      </c>
      <c r="AL76">
        <v>76.52</v>
      </c>
      <c r="AM76">
        <v>6.93</v>
      </c>
      <c r="AN76">
        <v>0</v>
      </c>
      <c r="AO76">
        <v>0</v>
      </c>
      <c r="AP76">
        <v>12.59</v>
      </c>
      <c r="AQ76">
        <v>60</v>
      </c>
      <c r="AR76">
        <v>2.2400000000000002</v>
      </c>
      <c r="AS76">
        <v>4.67</v>
      </c>
      <c r="AT76">
        <v>13.78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2503.77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329.27</v>
      </c>
      <c r="L77">
        <v>455.31</v>
      </c>
      <c r="M77">
        <v>88.69</v>
      </c>
      <c r="N77">
        <v>114.48</v>
      </c>
      <c r="O77">
        <v>119.84</v>
      </c>
      <c r="P77">
        <v>134.65</v>
      </c>
      <c r="Q77">
        <v>20</v>
      </c>
      <c r="R77">
        <v>40.869999999999997</v>
      </c>
      <c r="S77">
        <v>0</v>
      </c>
      <c r="T77">
        <v>0</v>
      </c>
      <c r="U77">
        <v>328.06</v>
      </c>
      <c r="V77">
        <v>20.05</v>
      </c>
      <c r="W77">
        <v>43.89</v>
      </c>
      <c r="X77">
        <v>142.96</v>
      </c>
      <c r="Y77">
        <v>0</v>
      </c>
      <c r="Z77">
        <v>18.86</v>
      </c>
      <c r="AA77">
        <v>40.630000000000003</v>
      </c>
      <c r="AB77">
        <v>39.32</v>
      </c>
      <c r="AC77">
        <v>29.46</v>
      </c>
      <c r="AD77">
        <v>36.29</v>
      </c>
      <c r="AE77">
        <v>48.13</v>
      </c>
      <c r="AF77">
        <v>19.010000000000002</v>
      </c>
      <c r="AG77">
        <v>40.15</v>
      </c>
      <c r="AH77">
        <v>135.29</v>
      </c>
      <c r="AI77">
        <v>47.25</v>
      </c>
      <c r="AJ77">
        <v>0</v>
      </c>
      <c r="AK77">
        <v>49.92</v>
      </c>
      <c r="AL77">
        <v>76.52</v>
      </c>
      <c r="AM77">
        <v>15.24</v>
      </c>
      <c r="AN77">
        <v>0</v>
      </c>
      <c r="AO77">
        <v>0</v>
      </c>
      <c r="AP77">
        <v>9.8800000000000008</v>
      </c>
      <c r="AQ77">
        <v>60</v>
      </c>
      <c r="AR77">
        <v>2.2400000000000002</v>
      </c>
      <c r="AS77">
        <v>4.67</v>
      </c>
      <c r="AT77">
        <v>13.78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2524.71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329.27</v>
      </c>
      <c r="L78">
        <v>455.31</v>
      </c>
      <c r="M78">
        <v>88.69</v>
      </c>
      <c r="N78">
        <v>114.48</v>
      </c>
      <c r="O78">
        <v>119.84</v>
      </c>
      <c r="P78">
        <v>134.65</v>
      </c>
      <c r="Q78">
        <v>20</v>
      </c>
      <c r="R78">
        <v>40.869999999999997</v>
      </c>
      <c r="S78">
        <v>0</v>
      </c>
      <c r="T78">
        <v>0</v>
      </c>
      <c r="U78">
        <v>328.06</v>
      </c>
      <c r="V78">
        <v>20.05</v>
      </c>
      <c r="W78">
        <v>43.89</v>
      </c>
      <c r="X78">
        <v>142.96</v>
      </c>
      <c r="Y78">
        <v>0</v>
      </c>
      <c r="Z78">
        <v>18.86</v>
      </c>
      <c r="AA78">
        <v>40.630000000000003</v>
      </c>
      <c r="AB78">
        <v>39.32</v>
      </c>
      <c r="AC78">
        <v>29.46</v>
      </c>
      <c r="AD78">
        <v>36.29</v>
      </c>
      <c r="AE78">
        <v>48.13</v>
      </c>
      <c r="AF78">
        <v>19.010000000000002</v>
      </c>
      <c r="AG78">
        <v>40.15</v>
      </c>
      <c r="AH78">
        <v>135.29</v>
      </c>
      <c r="AI78">
        <v>47.25</v>
      </c>
      <c r="AJ78">
        <v>0</v>
      </c>
      <c r="AK78">
        <v>49.92</v>
      </c>
      <c r="AL78">
        <v>76.52</v>
      </c>
      <c r="AM78">
        <v>15.24</v>
      </c>
      <c r="AN78">
        <v>0</v>
      </c>
      <c r="AO78">
        <v>0</v>
      </c>
      <c r="AP78">
        <v>9.8800000000000008</v>
      </c>
      <c r="AQ78">
        <v>60</v>
      </c>
      <c r="AR78">
        <v>2.2400000000000002</v>
      </c>
      <c r="AS78">
        <v>4.67</v>
      </c>
      <c r="AT78">
        <v>13.78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2524.71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329.27</v>
      </c>
      <c r="L79">
        <v>455.31</v>
      </c>
      <c r="M79">
        <v>88.69</v>
      </c>
      <c r="N79">
        <v>114.48</v>
      </c>
      <c r="O79">
        <v>119.84</v>
      </c>
      <c r="P79">
        <v>134.65</v>
      </c>
      <c r="Q79">
        <v>20</v>
      </c>
      <c r="R79">
        <v>40.869999999999997</v>
      </c>
      <c r="S79">
        <v>0</v>
      </c>
      <c r="T79">
        <v>0</v>
      </c>
      <c r="U79">
        <v>328.06</v>
      </c>
      <c r="V79">
        <v>20.05</v>
      </c>
      <c r="W79">
        <v>43.89</v>
      </c>
      <c r="X79">
        <v>142.96</v>
      </c>
      <c r="Y79">
        <v>0</v>
      </c>
      <c r="Z79">
        <v>18.86</v>
      </c>
      <c r="AA79">
        <v>40.630000000000003</v>
      </c>
      <c r="AB79">
        <v>39.32</v>
      </c>
      <c r="AC79">
        <v>29.46</v>
      </c>
      <c r="AD79">
        <v>36.29</v>
      </c>
      <c r="AE79">
        <v>48.13</v>
      </c>
      <c r="AF79">
        <v>19.010000000000002</v>
      </c>
      <c r="AG79">
        <v>40.15</v>
      </c>
      <c r="AH79">
        <v>135.29</v>
      </c>
      <c r="AI79">
        <v>47.25</v>
      </c>
      <c r="AJ79">
        <v>0</v>
      </c>
      <c r="AK79">
        <v>49.92</v>
      </c>
      <c r="AL79">
        <v>76.52</v>
      </c>
      <c r="AM79">
        <v>15.24</v>
      </c>
      <c r="AN79">
        <v>0</v>
      </c>
      <c r="AO79">
        <v>0</v>
      </c>
      <c r="AP79">
        <v>9.8800000000000008</v>
      </c>
      <c r="AQ79">
        <v>60</v>
      </c>
      <c r="AR79">
        <v>4.25</v>
      </c>
      <c r="AS79">
        <v>4.67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2527.4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329.27</v>
      </c>
      <c r="L80">
        <v>455.31</v>
      </c>
      <c r="M80">
        <v>88.69</v>
      </c>
      <c r="N80">
        <v>114.48</v>
      </c>
      <c r="O80">
        <v>119.84</v>
      </c>
      <c r="P80">
        <v>134.65</v>
      </c>
      <c r="Q80">
        <v>20</v>
      </c>
      <c r="R80">
        <v>40.869999999999997</v>
      </c>
      <c r="S80">
        <v>0</v>
      </c>
      <c r="T80">
        <v>0</v>
      </c>
      <c r="U80">
        <v>328.06</v>
      </c>
      <c r="V80">
        <v>20.05</v>
      </c>
      <c r="W80">
        <v>43.89</v>
      </c>
      <c r="X80">
        <v>142.96</v>
      </c>
      <c r="Y80">
        <v>0</v>
      </c>
      <c r="Z80">
        <v>18.86</v>
      </c>
      <c r="AA80">
        <v>40.630000000000003</v>
      </c>
      <c r="AB80">
        <v>39.32</v>
      </c>
      <c r="AC80">
        <v>29.46</v>
      </c>
      <c r="AD80">
        <v>36.29</v>
      </c>
      <c r="AE80">
        <v>48.13</v>
      </c>
      <c r="AF80">
        <v>19.010000000000002</v>
      </c>
      <c r="AG80">
        <v>40.15</v>
      </c>
      <c r="AH80">
        <v>135.29</v>
      </c>
      <c r="AI80">
        <v>47.25</v>
      </c>
      <c r="AJ80">
        <v>0</v>
      </c>
      <c r="AK80">
        <v>49.92</v>
      </c>
      <c r="AL80">
        <v>25.77</v>
      </c>
      <c r="AM80">
        <v>15.24</v>
      </c>
      <c r="AN80">
        <v>0</v>
      </c>
      <c r="AO80">
        <v>0</v>
      </c>
      <c r="AP80">
        <v>9.8800000000000008</v>
      </c>
      <c r="AQ80">
        <v>60</v>
      </c>
      <c r="AR80">
        <v>35.119999999999997</v>
      </c>
      <c r="AS80">
        <v>4.67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2507.52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329.27</v>
      </c>
      <c r="L81">
        <v>455.31</v>
      </c>
      <c r="M81">
        <v>88.69</v>
      </c>
      <c r="N81">
        <v>114.48</v>
      </c>
      <c r="O81">
        <v>119.84</v>
      </c>
      <c r="P81">
        <v>134.65</v>
      </c>
      <c r="Q81">
        <v>20</v>
      </c>
      <c r="R81">
        <v>40.869999999999997</v>
      </c>
      <c r="S81">
        <v>0</v>
      </c>
      <c r="T81">
        <v>0</v>
      </c>
      <c r="U81">
        <v>328.06</v>
      </c>
      <c r="V81">
        <v>20.05</v>
      </c>
      <c r="W81">
        <v>43.89</v>
      </c>
      <c r="X81">
        <v>142.96</v>
      </c>
      <c r="Y81">
        <v>0</v>
      </c>
      <c r="Z81">
        <v>18.86</v>
      </c>
      <c r="AA81">
        <v>40.630000000000003</v>
      </c>
      <c r="AB81">
        <v>39.32</v>
      </c>
      <c r="AC81">
        <v>29.46</v>
      </c>
      <c r="AD81">
        <v>36.29</v>
      </c>
      <c r="AE81">
        <v>48.13</v>
      </c>
      <c r="AF81">
        <v>19.010000000000002</v>
      </c>
      <c r="AG81">
        <v>40.15</v>
      </c>
      <c r="AH81">
        <v>135.29</v>
      </c>
      <c r="AI81">
        <v>47.25</v>
      </c>
      <c r="AJ81">
        <v>0</v>
      </c>
      <c r="AK81">
        <v>49.92</v>
      </c>
      <c r="AL81">
        <v>25.77</v>
      </c>
      <c r="AM81">
        <v>15.24</v>
      </c>
      <c r="AN81">
        <v>0</v>
      </c>
      <c r="AO81">
        <v>0</v>
      </c>
      <c r="AP81">
        <v>9.8800000000000008</v>
      </c>
      <c r="AQ81">
        <v>60</v>
      </c>
      <c r="AR81">
        <v>38.85</v>
      </c>
      <c r="AS81">
        <v>4.67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2511.25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329.27</v>
      </c>
      <c r="L82">
        <v>455.31</v>
      </c>
      <c r="M82">
        <v>88.69</v>
      </c>
      <c r="N82">
        <v>114.48</v>
      </c>
      <c r="O82">
        <v>119.84</v>
      </c>
      <c r="P82">
        <v>134.65</v>
      </c>
      <c r="Q82">
        <v>20</v>
      </c>
      <c r="R82">
        <v>40.869999999999997</v>
      </c>
      <c r="S82">
        <v>0</v>
      </c>
      <c r="T82">
        <v>0</v>
      </c>
      <c r="U82">
        <v>328.06</v>
      </c>
      <c r="V82">
        <v>20.05</v>
      </c>
      <c r="W82">
        <v>43.89</v>
      </c>
      <c r="X82">
        <v>142.96</v>
      </c>
      <c r="Y82">
        <v>0</v>
      </c>
      <c r="Z82">
        <v>18.86</v>
      </c>
      <c r="AA82">
        <v>40.630000000000003</v>
      </c>
      <c r="AB82">
        <v>39.32</v>
      </c>
      <c r="AC82">
        <v>29.46</v>
      </c>
      <c r="AD82">
        <v>36.29</v>
      </c>
      <c r="AE82">
        <v>48.13</v>
      </c>
      <c r="AF82">
        <v>19.010000000000002</v>
      </c>
      <c r="AG82">
        <v>40.15</v>
      </c>
      <c r="AH82">
        <v>135.29</v>
      </c>
      <c r="AI82">
        <v>6.13</v>
      </c>
      <c r="AJ82">
        <v>0</v>
      </c>
      <c r="AK82">
        <v>49.92</v>
      </c>
      <c r="AL82">
        <v>25.77</v>
      </c>
      <c r="AM82">
        <v>15.24</v>
      </c>
      <c r="AN82">
        <v>0</v>
      </c>
      <c r="AO82">
        <v>0</v>
      </c>
      <c r="AP82">
        <v>9.8800000000000008</v>
      </c>
      <c r="AQ82">
        <v>60</v>
      </c>
      <c r="AR82">
        <v>5.32</v>
      </c>
      <c r="AS82">
        <v>4.67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2436.6000000000004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329.27</v>
      </c>
      <c r="L83">
        <v>455.31</v>
      </c>
      <c r="M83">
        <v>88.69</v>
      </c>
      <c r="N83">
        <v>114.48</v>
      </c>
      <c r="O83">
        <v>119.84</v>
      </c>
      <c r="P83">
        <v>134.65</v>
      </c>
      <c r="Q83">
        <v>20</v>
      </c>
      <c r="R83">
        <v>40.869999999999997</v>
      </c>
      <c r="S83">
        <v>0</v>
      </c>
      <c r="T83">
        <v>0</v>
      </c>
      <c r="U83">
        <v>328.06</v>
      </c>
      <c r="V83">
        <v>20.05</v>
      </c>
      <c r="W83">
        <v>43.89</v>
      </c>
      <c r="X83">
        <v>142.96</v>
      </c>
      <c r="Y83">
        <v>0</v>
      </c>
      <c r="Z83">
        <v>18.86</v>
      </c>
      <c r="AA83">
        <v>25.66</v>
      </c>
      <c r="AB83">
        <v>39.32</v>
      </c>
      <c r="AC83">
        <v>29.46</v>
      </c>
      <c r="AD83">
        <v>36.29</v>
      </c>
      <c r="AE83">
        <v>48.13</v>
      </c>
      <c r="AF83">
        <v>19.010000000000002</v>
      </c>
      <c r="AG83">
        <v>40.15</v>
      </c>
      <c r="AH83">
        <v>112.74</v>
      </c>
      <c r="AI83">
        <v>2.46</v>
      </c>
      <c r="AJ83">
        <v>0</v>
      </c>
      <c r="AK83">
        <v>49.92</v>
      </c>
      <c r="AL83">
        <v>25.77</v>
      </c>
      <c r="AM83">
        <v>11.57</v>
      </c>
      <c r="AN83">
        <v>0</v>
      </c>
      <c r="AO83">
        <v>0.13</v>
      </c>
      <c r="AP83">
        <v>9.8800000000000008</v>
      </c>
      <c r="AQ83">
        <v>60</v>
      </c>
      <c r="AR83">
        <v>3.52</v>
      </c>
      <c r="AS83">
        <v>4.67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2390.0700000000006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329.27</v>
      </c>
      <c r="L84">
        <v>455.31</v>
      </c>
      <c r="M84">
        <v>88.69</v>
      </c>
      <c r="N84">
        <v>114.48</v>
      </c>
      <c r="O84">
        <v>119.84</v>
      </c>
      <c r="P84">
        <v>134.65</v>
      </c>
      <c r="Q84">
        <v>20</v>
      </c>
      <c r="R84">
        <v>40.869999999999997</v>
      </c>
      <c r="S84">
        <v>0</v>
      </c>
      <c r="T84">
        <v>0</v>
      </c>
      <c r="U84">
        <v>328.06</v>
      </c>
      <c r="V84">
        <v>20.05</v>
      </c>
      <c r="W84">
        <v>43.89</v>
      </c>
      <c r="X84">
        <v>142.96</v>
      </c>
      <c r="Y84">
        <v>0</v>
      </c>
      <c r="Z84">
        <v>6.29</v>
      </c>
      <c r="AA84">
        <v>11.42</v>
      </c>
      <c r="AB84">
        <v>38.03</v>
      </c>
      <c r="AC84">
        <v>18.66</v>
      </c>
      <c r="AD84">
        <v>26.49</v>
      </c>
      <c r="AE84">
        <v>47.65</v>
      </c>
      <c r="AF84">
        <v>9.51</v>
      </c>
      <c r="AG84">
        <v>40.15</v>
      </c>
      <c r="AH84">
        <v>90.19</v>
      </c>
      <c r="AI84">
        <v>0</v>
      </c>
      <c r="AJ84">
        <v>0</v>
      </c>
      <c r="AK84">
        <v>49.92</v>
      </c>
      <c r="AL84">
        <v>12.32</v>
      </c>
      <c r="AM84">
        <v>8.52</v>
      </c>
      <c r="AN84">
        <v>0</v>
      </c>
      <c r="AO84">
        <v>0.43</v>
      </c>
      <c r="AP84">
        <v>9.8800000000000008</v>
      </c>
      <c r="AQ84">
        <v>60</v>
      </c>
      <c r="AR84">
        <v>3.52</v>
      </c>
      <c r="AS84">
        <v>4.67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2290.1800000000003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329.27</v>
      </c>
      <c r="L85">
        <v>455.31</v>
      </c>
      <c r="M85">
        <v>88.69</v>
      </c>
      <c r="N85">
        <v>114.48</v>
      </c>
      <c r="O85">
        <v>119.84</v>
      </c>
      <c r="P85">
        <v>134.65</v>
      </c>
      <c r="Q85">
        <v>20</v>
      </c>
      <c r="R85">
        <v>40.869999999999997</v>
      </c>
      <c r="S85">
        <v>0</v>
      </c>
      <c r="T85">
        <v>0</v>
      </c>
      <c r="U85">
        <v>328.06</v>
      </c>
      <c r="V85">
        <v>20.05</v>
      </c>
      <c r="W85">
        <v>43.89</v>
      </c>
      <c r="X85">
        <v>142.96</v>
      </c>
      <c r="Y85">
        <v>0</v>
      </c>
      <c r="Z85">
        <v>6.29</v>
      </c>
      <c r="AA85">
        <v>11.42</v>
      </c>
      <c r="AB85">
        <v>23.13</v>
      </c>
      <c r="AC85">
        <v>9.33</v>
      </c>
      <c r="AD85">
        <v>17.57</v>
      </c>
      <c r="AE85">
        <v>47.65</v>
      </c>
      <c r="AF85">
        <v>8.5500000000000007</v>
      </c>
      <c r="AG85">
        <v>40.15</v>
      </c>
      <c r="AH85">
        <v>67.64</v>
      </c>
      <c r="AI85">
        <v>0</v>
      </c>
      <c r="AJ85">
        <v>0</v>
      </c>
      <c r="AK85">
        <v>49.92</v>
      </c>
      <c r="AL85">
        <v>12.32</v>
      </c>
      <c r="AM85">
        <v>7.71</v>
      </c>
      <c r="AN85">
        <v>0</v>
      </c>
      <c r="AO85">
        <v>0.56999999999999995</v>
      </c>
      <c r="AP85">
        <v>9.8800000000000008</v>
      </c>
      <c r="AQ85">
        <v>50.41</v>
      </c>
      <c r="AR85">
        <v>7.45</v>
      </c>
      <c r="AS85">
        <v>4.67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2227.1900000000005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329.27</v>
      </c>
      <c r="L86">
        <v>455.31</v>
      </c>
      <c r="M86">
        <v>88.69</v>
      </c>
      <c r="N86">
        <v>114.48</v>
      </c>
      <c r="O86">
        <v>119.84</v>
      </c>
      <c r="P86">
        <v>134.65</v>
      </c>
      <c r="Q86">
        <v>20</v>
      </c>
      <c r="R86">
        <v>40.869999999999997</v>
      </c>
      <c r="S86">
        <v>0</v>
      </c>
      <c r="T86">
        <v>0</v>
      </c>
      <c r="U86">
        <v>328.06</v>
      </c>
      <c r="V86">
        <v>20.05</v>
      </c>
      <c r="W86">
        <v>43.89</v>
      </c>
      <c r="X86">
        <v>142.96</v>
      </c>
      <c r="Y86">
        <v>0</v>
      </c>
      <c r="Z86">
        <v>6.29</v>
      </c>
      <c r="AA86">
        <v>11.42</v>
      </c>
      <c r="AB86">
        <v>11.57</v>
      </c>
      <c r="AC86">
        <v>9.33</v>
      </c>
      <c r="AD86">
        <v>17.57</v>
      </c>
      <c r="AE86">
        <v>47.65</v>
      </c>
      <c r="AF86">
        <v>8.5500000000000007</v>
      </c>
      <c r="AG86">
        <v>40.15</v>
      </c>
      <c r="AH86">
        <v>67.64</v>
      </c>
      <c r="AI86">
        <v>0</v>
      </c>
      <c r="AJ86">
        <v>0</v>
      </c>
      <c r="AK86">
        <v>49.92</v>
      </c>
      <c r="AL86">
        <v>12.32</v>
      </c>
      <c r="AM86">
        <v>7.71</v>
      </c>
      <c r="AN86">
        <v>0</v>
      </c>
      <c r="AO86">
        <v>0.56999999999999995</v>
      </c>
      <c r="AP86">
        <v>9.8800000000000008</v>
      </c>
      <c r="AQ86">
        <v>44.04</v>
      </c>
      <c r="AR86">
        <v>39.380000000000003</v>
      </c>
      <c r="AS86">
        <v>4.67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2241.1900000000005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329.27</v>
      </c>
      <c r="L87">
        <v>455.31</v>
      </c>
      <c r="M87">
        <v>88.69</v>
      </c>
      <c r="N87">
        <v>114.48</v>
      </c>
      <c r="O87">
        <v>119.84</v>
      </c>
      <c r="P87">
        <v>134.65</v>
      </c>
      <c r="Q87">
        <v>20</v>
      </c>
      <c r="R87">
        <v>40.869999999999997</v>
      </c>
      <c r="S87">
        <v>0</v>
      </c>
      <c r="T87">
        <v>0</v>
      </c>
      <c r="U87">
        <v>328.06</v>
      </c>
      <c r="V87">
        <v>20.05</v>
      </c>
      <c r="W87">
        <v>43.89</v>
      </c>
      <c r="X87">
        <v>142.96</v>
      </c>
      <c r="Y87">
        <v>0</v>
      </c>
      <c r="Z87">
        <v>6.29</v>
      </c>
      <c r="AA87">
        <v>11.42</v>
      </c>
      <c r="AB87">
        <v>11.57</v>
      </c>
      <c r="AC87">
        <v>9.33</v>
      </c>
      <c r="AD87">
        <v>8.7799999999999994</v>
      </c>
      <c r="AE87">
        <v>31.77</v>
      </c>
      <c r="AF87">
        <v>8.5500000000000007</v>
      </c>
      <c r="AG87">
        <v>40.15</v>
      </c>
      <c r="AH87">
        <v>67.64</v>
      </c>
      <c r="AI87">
        <v>0</v>
      </c>
      <c r="AJ87">
        <v>0</v>
      </c>
      <c r="AK87">
        <v>49.92</v>
      </c>
      <c r="AL87">
        <v>12.32</v>
      </c>
      <c r="AM87">
        <v>7.71</v>
      </c>
      <c r="AN87">
        <v>0</v>
      </c>
      <c r="AO87">
        <v>0.56999999999999995</v>
      </c>
      <c r="AP87">
        <v>9.8800000000000008</v>
      </c>
      <c r="AQ87">
        <v>44.04</v>
      </c>
      <c r="AR87">
        <v>39.380000000000003</v>
      </c>
      <c r="AS87">
        <v>4.67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2216.5200000000004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329.27</v>
      </c>
      <c r="L88">
        <v>455.31</v>
      </c>
      <c r="M88">
        <v>88.69</v>
      </c>
      <c r="N88">
        <v>114.48</v>
      </c>
      <c r="O88">
        <v>119.84</v>
      </c>
      <c r="P88">
        <v>134.65</v>
      </c>
      <c r="Q88">
        <v>20</v>
      </c>
      <c r="R88">
        <v>40.869999999999997</v>
      </c>
      <c r="S88">
        <v>0</v>
      </c>
      <c r="T88">
        <v>0</v>
      </c>
      <c r="U88">
        <v>328.06</v>
      </c>
      <c r="V88">
        <v>20.05</v>
      </c>
      <c r="W88">
        <v>43.89</v>
      </c>
      <c r="X88">
        <v>142.96</v>
      </c>
      <c r="Y88">
        <v>0</v>
      </c>
      <c r="Z88">
        <v>1.06</v>
      </c>
      <c r="AA88">
        <v>11.42</v>
      </c>
      <c r="AB88">
        <v>11.57</v>
      </c>
      <c r="AC88">
        <v>9.33</v>
      </c>
      <c r="AD88">
        <v>8.7799999999999994</v>
      </c>
      <c r="AE88">
        <v>31.77</v>
      </c>
      <c r="AF88">
        <v>8.5500000000000007</v>
      </c>
      <c r="AG88">
        <v>40.15</v>
      </c>
      <c r="AH88">
        <v>67.64</v>
      </c>
      <c r="AI88">
        <v>0</v>
      </c>
      <c r="AJ88">
        <v>0</v>
      </c>
      <c r="AK88">
        <v>49.92</v>
      </c>
      <c r="AL88">
        <v>12.32</v>
      </c>
      <c r="AM88">
        <v>7.71</v>
      </c>
      <c r="AN88">
        <v>0</v>
      </c>
      <c r="AO88">
        <v>0.56999999999999995</v>
      </c>
      <c r="AP88">
        <v>9.8800000000000008</v>
      </c>
      <c r="AQ88">
        <v>30.01</v>
      </c>
      <c r="AR88">
        <v>9.57</v>
      </c>
      <c r="AS88">
        <v>4.67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2167.4500000000007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329.27</v>
      </c>
      <c r="L89">
        <v>455.31</v>
      </c>
      <c r="M89">
        <v>88.69</v>
      </c>
      <c r="N89">
        <v>114.48</v>
      </c>
      <c r="O89">
        <v>119.84</v>
      </c>
      <c r="P89">
        <v>134.65</v>
      </c>
      <c r="Q89">
        <v>20</v>
      </c>
      <c r="R89">
        <v>40.869999999999997</v>
      </c>
      <c r="S89">
        <v>0</v>
      </c>
      <c r="T89">
        <v>0</v>
      </c>
      <c r="U89">
        <v>328.06</v>
      </c>
      <c r="V89">
        <v>20.05</v>
      </c>
      <c r="W89">
        <v>43.89</v>
      </c>
      <c r="X89">
        <v>142.96</v>
      </c>
      <c r="Y89">
        <v>0</v>
      </c>
      <c r="Z89">
        <v>0</v>
      </c>
      <c r="AA89">
        <v>11.42</v>
      </c>
      <c r="AB89">
        <v>11.57</v>
      </c>
      <c r="AC89">
        <v>9.33</v>
      </c>
      <c r="AD89">
        <v>8.7799999999999994</v>
      </c>
      <c r="AE89">
        <v>31.77</v>
      </c>
      <c r="AF89">
        <v>8.5500000000000007</v>
      </c>
      <c r="AG89">
        <v>40.15</v>
      </c>
      <c r="AH89">
        <v>67.64</v>
      </c>
      <c r="AI89">
        <v>0</v>
      </c>
      <c r="AJ89">
        <v>0</v>
      </c>
      <c r="AK89">
        <v>49.92</v>
      </c>
      <c r="AL89">
        <v>12.32</v>
      </c>
      <c r="AM89">
        <v>7.71</v>
      </c>
      <c r="AN89">
        <v>0</v>
      </c>
      <c r="AO89">
        <v>0.56999999999999995</v>
      </c>
      <c r="AP89">
        <v>9.8800000000000008</v>
      </c>
      <c r="AQ89">
        <v>30.01</v>
      </c>
      <c r="AR89">
        <v>11.71</v>
      </c>
      <c r="AS89">
        <v>4.67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2168.5300000000007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329.27</v>
      </c>
      <c r="L90">
        <v>455.31</v>
      </c>
      <c r="M90">
        <v>88.69</v>
      </c>
      <c r="N90">
        <v>114.48</v>
      </c>
      <c r="O90">
        <v>119.84</v>
      </c>
      <c r="P90">
        <v>134.65</v>
      </c>
      <c r="Q90">
        <v>20</v>
      </c>
      <c r="R90">
        <v>40.869999999999997</v>
      </c>
      <c r="S90">
        <v>0</v>
      </c>
      <c r="T90">
        <v>0</v>
      </c>
      <c r="U90">
        <v>328.06</v>
      </c>
      <c r="V90">
        <v>20.05</v>
      </c>
      <c r="W90">
        <v>43.89</v>
      </c>
      <c r="X90">
        <v>142.96</v>
      </c>
      <c r="Y90">
        <v>0</v>
      </c>
      <c r="Z90">
        <v>0</v>
      </c>
      <c r="AA90">
        <v>11.42</v>
      </c>
      <c r="AB90">
        <v>11.57</v>
      </c>
      <c r="AC90">
        <v>9.33</v>
      </c>
      <c r="AD90">
        <v>8.7799999999999994</v>
      </c>
      <c r="AE90">
        <v>31.77</v>
      </c>
      <c r="AF90">
        <v>8.5500000000000007</v>
      </c>
      <c r="AG90">
        <v>40.15</v>
      </c>
      <c r="AH90">
        <v>43.81</v>
      </c>
      <c r="AI90">
        <v>0</v>
      </c>
      <c r="AJ90">
        <v>0</v>
      </c>
      <c r="AK90">
        <v>49.92</v>
      </c>
      <c r="AL90">
        <v>12.32</v>
      </c>
      <c r="AM90">
        <v>7.71</v>
      </c>
      <c r="AN90">
        <v>0</v>
      </c>
      <c r="AO90">
        <v>0.56999999999999995</v>
      </c>
      <c r="AP90">
        <v>9.8800000000000008</v>
      </c>
      <c r="AQ90">
        <v>29.58</v>
      </c>
      <c r="AR90">
        <v>11.71</v>
      </c>
      <c r="AS90">
        <v>4.67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2144.2700000000004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329.27</v>
      </c>
      <c r="L91">
        <v>455.31</v>
      </c>
      <c r="M91">
        <v>88.69</v>
      </c>
      <c r="N91">
        <v>114.48</v>
      </c>
      <c r="O91">
        <v>119.84</v>
      </c>
      <c r="P91">
        <v>134.65</v>
      </c>
      <c r="Q91">
        <v>20</v>
      </c>
      <c r="R91">
        <v>40.869999999999997</v>
      </c>
      <c r="S91">
        <v>0</v>
      </c>
      <c r="T91">
        <v>0</v>
      </c>
      <c r="U91">
        <v>328.06</v>
      </c>
      <c r="V91">
        <v>20.05</v>
      </c>
      <c r="W91">
        <v>43.89</v>
      </c>
      <c r="X91">
        <v>142.96</v>
      </c>
      <c r="Y91">
        <v>0</v>
      </c>
      <c r="Z91">
        <v>0</v>
      </c>
      <c r="AA91">
        <v>0</v>
      </c>
      <c r="AB91">
        <v>2.31</v>
      </c>
      <c r="AC91">
        <v>0</v>
      </c>
      <c r="AD91">
        <v>8.7799999999999994</v>
      </c>
      <c r="AE91">
        <v>31.77</v>
      </c>
      <c r="AF91">
        <v>8.5500000000000007</v>
      </c>
      <c r="AG91">
        <v>40.15</v>
      </c>
      <c r="AH91">
        <v>43.81</v>
      </c>
      <c r="AI91">
        <v>0</v>
      </c>
      <c r="AJ91">
        <v>0</v>
      </c>
      <c r="AK91">
        <v>49.92</v>
      </c>
      <c r="AL91">
        <v>12.32</v>
      </c>
      <c r="AM91">
        <v>7.71</v>
      </c>
      <c r="AN91">
        <v>0</v>
      </c>
      <c r="AO91">
        <v>0.56999999999999995</v>
      </c>
      <c r="AP91">
        <v>9.8800000000000008</v>
      </c>
      <c r="AQ91">
        <v>29.15</v>
      </c>
      <c r="AR91">
        <v>7.45</v>
      </c>
      <c r="AS91">
        <v>4.67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2109.5699999999997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329.27</v>
      </c>
      <c r="L92">
        <v>455.31</v>
      </c>
      <c r="M92">
        <v>88.69</v>
      </c>
      <c r="N92">
        <v>114.48</v>
      </c>
      <c r="O92">
        <v>119.84</v>
      </c>
      <c r="P92">
        <v>134.65</v>
      </c>
      <c r="Q92">
        <v>20</v>
      </c>
      <c r="R92">
        <v>40.869999999999997</v>
      </c>
      <c r="S92">
        <v>0</v>
      </c>
      <c r="T92">
        <v>0</v>
      </c>
      <c r="U92">
        <v>328.06</v>
      </c>
      <c r="V92">
        <v>20.05</v>
      </c>
      <c r="W92">
        <v>43.89</v>
      </c>
      <c r="X92">
        <v>142.96</v>
      </c>
      <c r="Y92">
        <v>0</v>
      </c>
      <c r="Z92">
        <v>0</v>
      </c>
      <c r="AA92">
        <v>0</v>
      </c>
      <c r="AB92">
        <v>2.31</v>
      </c>
      <c r="AC92">
        <v>0</v>
      </c>
      <c r="AD92">
        <v>8.7799999999999994</v>
      </c>
      <c r="AE92">
        <v>31.77</v>
      </c>
      <c r="AF92">
        <v>8.5500000000000007</v>
      </c>
      <c r="AG92">
        <v>40.15</v>
      </c>
      <c r="AH92">
        <v>43.81</v>
      </c>
      <c r="AI92">
        <v>0</v>
      </c>
      <c r="AJ92">
        <v>0</v>
      </c>
      <c r="AK92">
        <v>49.92</v>
      </c>
      <c r="AL92">
        <v>12.32</v>
      </c>
      <c r="AM92">
        <v>7.71</v>
      </c>
      <c r="AN92">
        <v>0</v>
      </c>
      <c r="AO92">
        <v>0.56999999999999995</v>
      </c>
      <c r="AP92">
        <v>9.8800000000000008</v>
      </c>
      <c r="AQ92">
        <v>30.01</v>
      </c>
      <c r="AR92">
        <v>7.45</v>
      </c>
      <c r="AS92">
        <v>4.67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2110.4299999999998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329.27</v>
      </c>
      <c r="L93">
        <v>408.77</v>
      </c>
      <c r="M93">
        <v>88.69</v>
      </c>
      <c r="N93">
        <v>114.48</v>
      </c>
      <c r="O93">
        <v>119.84</v>
      </c>
      <c r="P93">
        <v>134.65</v>
      </c>
      <c r="Q93">
        <v>20</v>
      </c>
      <c r="R93">
        <v>40.869999999999997</v>
      </c>
      <c r="S93">
        <v>0</v>
      </c>
      <c r="T93">
        <v>0</v>
      </c>
      <c r="U93">
        <v>328.06</v>
      </c>
      <c r="V93">
        <v>20.05</v>
      </c>
      <c r="W93">
        <v>43.89</v>
      </c>
      <c r="X93">
        <v>142.96</v>
      </c>
      <c r="Y93">
        <v>0</v>
      </c>
      <c r="Z93">
        <v>0</v>
      </c>
      <c r="AA93">
        <v>0</v>
      </c>
      <c r="AB93">
        <v>2.31</v>
      </c>
      <c r="AC93">
        <v>0</v>
      </c>
      <c r="AD93">
        <v>8.7799999999999994</v>
      </c>
      <c r="AE93">
        <v>31.77</v>
      </c>
      <c r="AF93">
        <v>8.5500000000000007</v>
      </c>
      <c r="AG93">
        <v>40.15</v>
      </c>
      <c r="AH93">
        <v>43.81</v>
      </c>
      <c r="AI93">
        <v>0</v>
      </c>
      <c r="AJ93">
        <v>0</v>
      </c>
      <c r="AK93">
        <v>49.92</v>
      </c>
      <c r="AL93">
        <v>12.32</v>
      </c>
      <c r="AM93">
        <v>2.57</v>
      </c>
      <c r="AN93">
        <v>0</v>
      </c>
      <c r="AO93">
        <v>0.89</v>
      </c>
      <c r="AP93">
        <v>9.8800000000000008</v>
      </c>
      <c r="AQ93">
        <v>30.01</v>
      </c>
      <c r="AR93">
        <v>4.25</v>
      </c>
      <c r="AS93">
        <v>4.41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2055.61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329.27</v>
      </c>
      <c r="L94">
        <v>379.85</v>
      </c>
      <c r="M94">
        <v>88.69</v>
      </c>
      <c r="N94">
        <v>114.48</v>
      </c>
      <c r="O94">
        <v>119.84</v>
      </c>
      <c r="P94">
        <v>134.65</v>
      </c>
      <c r="Q94">
        <v>20</v>
      </c>
      <c r="R94">
        <v>40.869999999999997</v>
      </c>
      <c r="S94">
        <v>0</v>
      </c>
      <c r="T94">
        <v>0</v>
      </c>
      <c r="U94">
        <v>328.06</v>
      </c>
      <c r="V94">
        <v>20.05</v>
      </c>
      <c r="W94">
        <v>43.89</v>
      </c>
      <c r="X94">
        <v>142.96</v>
      </c>
      <c r="Y94">
        <v>0</v>
      </c>
      <c r="Z94">
        <v>0</v>
      </c>
      <c r="AA94">
        <v>0</v>
      </c>
      <c r="AB94">
        <v>2.31</v>
      </c>
      <c r="AC94">
        <v>0</v>
      </c>
      <c r="AD94">
        <v>8.7799999999999994</v>
      </c>
      <c r="AE94">
        <v>31.77</v>
      </c>
      <c r="AF94">
        <v>8.5500000000000007</v>
      </c>
      <c r="AG94">
        <v>40.15</v>
      </c>
      <c r="AH94">
        <v>43.81</v>
      </c>
      <c r="AI94">
        <v>0</v>
      </c>
      <c r="AJ94">
        <v>0</v>
      </c>
      <c r="AK94">
        <v>49.92</v>
      </c>
      <c r="AL94">
        <v>12.32</v>
      </c>
      <c r="AM94">
        <v>0</v>
      </c>
      <c r="AN94">
        <v>0</v>
      </c>
      <c r="AO94">
        <v>0.91</v>
      </c>
      <c r="AP94">
        <v>9.8800000000000008</v>
      </c>
      <c r="AQ94">
        <v>30.01</v>
      </c>
      <c r="AR94">
        <v>4.25</v>
      </c>
      <c r="AS94">
        <v>4.41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2024.14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327.25</v>
      </c>
      <c r="L95">
        <v>326.08999999999997</v>
      </c>
      <c r="M95">
        <v>88.69</v>
      </c>
      <c r="N95">
        <v>114.48</v>
      </c>
      <c r="O95">
        <v>119.84</v>
      </c>
      <c r="P95">
        <v>134.65</v>
      </c>
      <c r="Q95">
        <v>20</v>
      </c>
      <c r="R95">
        <v>40.869999999999997</v>
      </c>
      <c r="S95">
        <v>0</v>
      </c>
      <c r="T95">
        <v>0</v>
      </c>
      <c r="U95">
        <v>328.06</v>
      </c>
      <c r="V95">
        <v>20.05</v>
      </c>
      <c r="W95">
        <v>43.89</v>
      </c>
      <c r="X95">
        <v>142.96</v>
      </c>
      <c r="Y95">
        <v>0</v>
      </c>
      <c r="Z95">
        <v>0</v>
      </c>
      <c r="AA95">
        <v>0</v>
      </c>
      <c r="AB95">
        <v>2.31</v>
      </c>
      <c r="AC95">
        <v>0</v>
      </c>
      <c r="AD95">
        <v>8.7799999999999994</v>
      </c>
      <c r="AE95">
        <v>31.77</v>
      </c>
      <c r="AF95">
        <v>8.5500000000000007</v>
      </c>
      <c r="AG95">
        <v>40.15</v>
      </c>
      <c r="AH95">
        <v>43.81</v>
      </c>
      <c r="AI95">
        <v>0</v>
      </c>
      <c r="AJ95">
        <v>0</v>
      </c>
      <c r="AK95">
        <v>49.92</v>
      </c>
      <c r="AL95">
        <v>12.32</v>
      </c>
      <c r="AM95">
        <v>0</v>
      </c>
      <c r="AN95">
        <v>0</v>
      </c>
      <c r="AO95">
        <v>0.99</v>
      </c>
      <c r="AP95">
        <v>9.8800000000000008</v>
      </c>
      <c r="AQ95">
        <v>30.01</v>
      </c>
      <c r="AR95">
        <v>4.25</v>
      </c>
      <c r="AS95">
        <v>4.41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1968.44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327.25</v>
      </c>
      <c r="L96">
        <v>283.45</v>
      </c>
      <c r="M96">
        <v>88.69</v>
      </c>
      <c r="N96">
        <v>114.48</v>
      </c>
      <c r="O96">
        <v>57.22</v>
      </c>
      <c r="P96">
        <v>134.65</v>
      </c>
      <c r="Q96">
        <v>20</v>
      </c>
      <c r="R96">
        <v>40.869999999999997</v>
      </c>
      <c r="S96">
        <v>0</v>
      </c>
      <c r="T96">
        <v>0</v>
      </c>
      <c r="U96">
        <v>328.06</v>
      </c>
      <c r="V96">
        <v>20.05</v>
      </c>
      <c r="W96">
        <v>43.89</v>
      </c>
      <c r="X96">
        <v>142.96</v>
      </c>
      <c r="Y96">
        <v>0</v>
      </c>
      <c r="Z96">
        <v>0</v>
      </c>
      <c r="AA96">
        <v>0</v>
      </c>
      <c r="AB96">
        <v>2.31</v>
      </c>
      <c r="AC96">
        <v>0</v>
      </c>
      <c r="AD96">
        <v>8.7799999999999994</v>
      </c>
      <c r="AE96">
        <v>31.77</v>
      </c>
      <c r="AF96">
        <v>8.5500000000000007</v>
      </c>
      <c r="AG96">
        <v>40.15</v>
      </c>
      <c r="AH96">
        <v>43.81</v>
      </c>
      <c r="AI96">
        <v>0</v>
      </c>
      <c r="AJ96">
        <v>0</v>
      </c>
      <c r="AK96">
        <v>49.92</v>
      </c>
      <c r="AL96">
        <v>12.32</v>
      </c>
      <c r="AM96">
        <v>0</v>
      </c>
      <c r="AN96">
        <v>0</v>
      </c>
      <c r="AO96">
        <v>1.04</v>
      </c>
      <c r="AP96">
        <v>9.8800000000000008</v>
      </c>
      <c r="AQ96">
        <v>30.01</v>
      </c>
      <c r="AR96">
        <v>4.25</v>
      </c>
      <c r="AS96">
        <v>4.41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1863.2300000000002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327.25</v>
      </c>
      <c r="L97">
        <v>322.01</v>
      </c>
      <c r="M97">
        <v>88.69</v>
      </c>
      <c r="N97">
        <v>114.48</v>
      </c>
      <c r="O97">
        <v>57.22</v>
      </c>
      <c r="P97">
        <v>134.65</v>
      </c>
      <c r="Q97">
        <v>20</v>
      </c>
      <c r="R97">
        <v>40.869999999999997</v>
      </c>
      <c r="S97">
        <v>0</v>
      </c>
      <c r="T97">
        <v>0</v>
      </c>
      <c r="U97">
        <v>328.06</v>
      </c>
      <c r="V97">
        <v>20.05</v>
      </c>
      <c r="W97">
        <v>43.89</v>
      </c>
      <c r="X97">
        <v>142.96</v>
      </c>
      <c r="Y97">
        <v>0</v>
      </c>
      <c r="Z97">
        <v>0</v>
      </c>
      <c r="AA97">
        <v>0</v>
      </c>
      <c r="AB97">
        <v>2.31</v>
      </c>
      <c r="AC97">
        <v>0</v>
      </c>
      <c r="AD97">
        <v>8.7799999999999994</v>
      </c>
      <c r="AE97">
        <v>31.77</v>
      </c>
      <c r="AF97">
        <v>8.5500000000000007</v>
      </c>
      <c r="AG97">
        <v>40.15</v>
      </c>
      <c r="AH97">
        <v>43.81</v>
      </c>
      <c r="AI97">
        <v>0</v>
      </c>
      <c r="AJ97">
        <v>0</v>
      </c>
      <c r="AK97">
        <v>49.92</v>
      </c>
      <c r="AL97">
        <v>12.32</v>
      </c>
      <c r="AM97">
        <v>0</v>
      </c>
      <c r="AN97">
        <v>0</v>
      </c>
      <c r="AO97">
        <v>0</v>
      </c>
      <c r="AP97">
        <v>9.8800000000000008</v>
      </c>
      <c r="AQ97">
        <v>14.58</v>
      </c>
      <c r="AR97">
        <v>6.39</v>
      </c>
      <c r="AS97">
        <v>4.41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1887.4600000000003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327.25</v>
      </c>
      <c r="L98">
        <v>317.19</v>
      </c>
      <c r="M98">
        <v>88.69</v>
      </c>
      <c r="N98">
        <v>114.48</v>
      </c>
      <c r="O98">
        <v>57.22</v>
      </c>
      <c r="P98">
        <v>134.65</v>
      </c>
      <c r="Q98">
        <v>20</v>
      </c>
      <c r="R98">
        <v>40.869999999999997</v>
      </c>
      <c r="S98">
        <v>0</v>
      </c>
      <c r="T98">
        <v>0</v>
      </c>
      <c r="U98">
        <v>328.06</v>
      </c>
      <c r="V98">
        <v>20.05</v>
      </c>
      <c r="W98">
        <v>43.89</v>
      </c>
      <c r="X98">
        <v>142.96</v>
      </c>
      <c r="Y98">
        <v>0</v>
      </c>
      <c r="Z98">
        <v>0</v>
      </c>
      <c r="AA98">
        <v>0</v>
      </c>
      <c r="AB98">
        <v>2.31</v>
      </c>
      <c r="AC98">
        <v>0</v>
      </c>
      <c r="AD98">
        <v>8.7799999999999994</v>
      </c>
      <c r="AE98">
        <v>31.77</v>
      </c>
      <c r="AF98">
        <v>8.5500000000000007</v>
      </c>
      <c r="AG98">
        <v>40.15</v>
      </c>
      <c r="AH98">
        <v>43.81</v>
      </c>
      <c r="AI98">
        <v>0</v>
      </c>
      <c r="AJ98">
        <v>0</v>
      </c>
      <c r="AK98">
        <v>49.92</v>
      </c>
      <c r="AL98">
        <v>12.32</v>
      </c>
      <c r="AM98">
        <v>0</v>
      </c>
      <c r="AN98">
        <v>0</v>
      </c>
      <c r="AO98">
        <v>0</v>
      </c>
      <c r="AP98">
        <v>9.8800000000000008</v>
      </c>
      <c r="AQ98">
        <v>14.58</v>
      </c>
      <c r="AR98">
        <v>6.39</v>
      </c>
      <c r="AS98">
        <v>4.41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1882.6400000000003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7.2691575000000057</v>
      </c>
      <c r="L99">
        <f t="shared" si="2"/>
        <v>6.4921850000000072</v>
      </c>
      <c r="M99">
        <f t="shared" si="2"/>
        <v>2.1285599999999962</v>
      </c>
      <c r="N99">
        <f t="shared" si="2"/>
        <v>2.7475199999999935</v>
      </c>
      <c r="O99">
        <f t="shared" si="2"/>
        <v>2.8291950000000021</v>
      </c>
      <c r="P99">
        <f t="shared" si="2"/>
        <v>3.2311499999999946</v>
      </c>
      <c r="Q99">
        <f t="shared" si="2"/>
        <v>0.44660000000000044</v>
      </c>
      <c r="R99">
        <f t="shared" si="2"/>
        <v>0.91234249999999861</v>
      </c>
      <c r="S99">
        <f t="shared" si="2"/>
        <v>0</v>
      </c>
      <c r="T99">
        <f t="shared" si="2"/>
        <v>0</v>
      </c>
      <c r="U99">
        <f t="shared" si="2"/>
        <v>8.5197575000000132</v>
      </c>
      <c r="V99">
        <f t="shared" si="2"/>
        <v>0.47434999999999938</v>
      </c>
      <c r="W99">
        <f t="shared" si="2"/>
        <v>1.0343999999999987</v>
      </c>
      <c r="X99">
        <f t="shared" si="2"/>
        <v>3.4149724999999922</v>
      </c>
      <c r="Y99">
        <f t="shared" si="2"/>
        <v>0</v>
      </c>
      <c r="Z99">
        <f t="shared" si="2"/>
        <v>9.0397500000000033E-2</v>
      </c>
      <c r="AA99">
        <f t="shared" si="2"/>
        <v>0.13706749999999995</v>
      </c>
      <c r="AB99">
        <f t="shared" si="2"/>
        <v>0.3252749999999997</v>
      </c>
      <c r="AC99">
        <f t="shared" si="2"/>
        <v>0.22132750000000015</v>
      </c>
      <c r="AD99">
        <f t="shared" si="2"/>
        <v>0.3131674999999996</v>
      </c>
      <c r="AE99">
        <f t="shared" si="2"/>
        <v>0.92224000000000061</v>
      </c>
      <c r="AF99">
        <f t="shared" si="2"/>
        <v>0.22731999999999977</v>
      </c>
      <c r="AG99">
        <f t="shared" si="2"/>
        <v>0.96360000000000146</v>
      </c>
      <c r="AH99">
        <f t="shared" si="2"/>
        <v>1.289747500000002</v>
      </c>
      <c r="AI99">
        <f t="shared" si="2"/>
        <v>0.13853000000000001</v>
      </c>
      <c r="AJ99">
        <f t="shared" si="2"/>
        <v>0</v>
      </c>
      <c r="AK99">
        <f t="shared" si="2"/>
        <v>1.1980800000000014</v>
      </c>
      <c r="AL99">
        <f t="shared" si="2"/>
        <v>0.60989750000000076</v>
      </c>
      <c r="AM99">
        <f t="shared" si="2"/>
        <v>4.6320000000000007E-2</v>
      </c>
      <c r="AN99">
        <f t="shared" si="2"/>
        <v>0</v>
      </c>
      <c r="AO99">
        <f t="shared" si="2"/>
        <v>6.8025000000000004E-3</v>
      </c>
      <c r="AP99">
        <f t="shared" si="2"/>
        <v>0.24208249999999992</v>
      </c>
      <c r="AQ99">
        <f t="shared" si="2"/>
        <v>0.43066999999999989</v>
      </c>
      <c r="AR99">
        <f t="shared" si="2"/>
        <v>0.18736750000000013</v>
      </c>
      <c r="AS99">
        <f t="shared" si="2"/>
        <v>0.17319249999999975</v>
      </c>
      <c r="AT99">
        <f t="shared" si="2"/>
        <v>0.33411999999999986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47.357395000000011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X2" t="s">
        <v>20</v>
      </c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96.4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96.4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96.4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96.4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96.4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96.4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96.4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96.4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96.4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96.4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96.4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96.4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96.4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96.4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96.4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96.4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96.4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96.4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96.4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96.4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96.4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96.4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96.4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96.4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96.4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96.4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96.4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96.4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96.4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96.4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96.4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96.4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96.4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96.4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96.4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96.4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0.43380000000000013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0.43380000000000013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L3" sqref="AL3:AL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45582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113" t="s">
        <v>528</v>
      </c>
      <c r="O1" t="s">
        <v>495</v>
      </c>
      <c r="P1" t="s">
        <v>496</v>
      </c>
      <c r="Q1" t="s">
        <v>497</v>
      </c>
      <c r="R1" s="94" t="s">
        <v>498</v>
      </c>
      <c r="S1" s="94" t="s">
        <v>499</v>
      </c>
      <c r="T1" s="94" t="s">
        <v>500</v>
      </c>
      <c r="U1" t="s">
        <v>501</v>
      </c>
      <c r="V1" t="s">
        <v>338</v>
      </c>
      <c r="W1" t="s">
        <v>502</v>
      </c>
      <c r="X1" t="s">
        <v>503</v>
      </c>
      <c r="Y1" t="s">
        <v>504</v>
      </c>
      <c r="Z1" t="s">
        <v>505</v>
      </c>
      <c r="AA1" t="s">
        <v>506</v>
      </c>
      <c r="AB1" t="s">
        <v>507</v>
      </c>
      <c r="AC1" t="s">
        <v>508</v>
      </c>
      <c r="AD1" s="149" t="s">
        <v>509</v>
      </c>
      <c r="AE1" s="149" t="s">
        <v>517</v>
      </c>
      <c r="AF1" s="149" t="s">
        <v>516</v>
      </c>
      <c r="AG1" s="67" t="s">
        <v>510</v>
      </c>
      <c r="AH1" s="67" t="s">
        <v>511</v>
      </c>
      <c r="AI1" s="67" t="s">
        <v>512</v>
      </c>
      <c r="AJ1" t="s">
        <v>513</v>
      </c>
      <c r="AK1" s="148" t="s">
        <v>514</v>
      </c>
      <c r="AL1" s="148" t="s">
        <v>515</v>
      </c>
      <c r="AM1" t="s">
        <v>535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528</v>
      </c>
      <c r="O2" t="s">
        <v>495</v>
      </c>
      <c r="P2" t="s">
        <v>496</v>
      </c>
      <c r="Q2" t="s">
        <v>497</v>
      </c>
      <c r="R2" s="94" t="s">
        <v>498</v>
      </c>
      <c r="S2" s="94" t="s">
        <v>499</v>
      </c>
      <c r="T2" s="94" t="s">
        <v>500</v>
      </c>
      <c r="U2" t="s">
        <v>501</v>
      </c>
      <c r="V2" t="s">
        <v>338</v>
      </c>
      <c r="W2" t="s">
        <v>502</v>
      </c>
      <c r="X2" t="s">
        <v>503</v>
      </c>
      <c r="Y2" t="s">
        <v>504</v>
      </c>
      <c r="Z2" t="s">
        <v>505</v>
      </c>
      <c r="AA2" t="s">
        <v>506</v>
      </c>
      <c r="AB2" t="s">
        <v>507</v>
      </c>
      <c r="AC2" t="s">
        <v>508</v>
      </c>
      <c r="AD2" t="s">
        <v>509</v>
      </c>
      <c r="AE2" t="s">
        <v>517</v>
      </c>
      <c r="AF2" t="s">
        <v>516</v>
      </c>
      <c r="AG2" t="s">
        <v>510</v>
      </c>
      <c r="AH2" t="s">
        <v>511</v>
      </c>
      <c r="AI2" t="s">
        <v>512</v>
      </c>
      <c r="AJ2" t="s">
        <v>513</v>
      </c>
      <c r="AK2" t="s">
        <v>514</v>
      </c>
      <c r="AL2" t="s">
        <v>515</v>
      </c>
    </row>
    <row r="3" spans="1:39">
      <c r="A3" t="s">
        <v>45</v>
      </c>
      <c r="B3" s="35">
        <v>261.73</v>
      </c>
      <c r="C3" s="35">
        <v>0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70.290000000000006</v>
      </c>
      <c r="N3">
        <v>272.57</v>
      </c>
      <c r="O3">
        <v>100.43</v>
      </c>
      <c r="P3">
        <v>3.57</v>
      </c>
      <c r="Q3">
        <v>33.409999999999997</v>
      </c>
      <c r="R3" s="94">
        <v>0</v>
      </c>
      <c r="S3" s="94">
        <v>0</v>
      </c>
      <c r="T3" s="94">
        <v>0</v>
      </c>
      <c r="U3">
        <v>3.45</v>
      </c>
      <c r="V3">
        <v>0</v>
      </c>
      <c r="W3">
        <v>3.06</v>
      </c>
      <c r="X3">
        <v>32.5</v>
      </c>
      <c r="Y3">
        <v>10.84</v>
      </c>
      <c r="Z3">
        <v>10.83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7.34</v>
      </c>
      <c r="AH3">
        <v>26.67</v>
      </c>
      <c r="AI3">
        <v>26.67</v>
      </c>
      <c r="AJ3">
        <v>31.29</v>
      </c>
      <c r="AK3">
        <v>0</v>
      </c>
      <c r="AL3">
        <v>0</v>
      </c>
    </row>
    <row r="4" spans="1:39">
      <c r="A4" t="s">
        <v>46</v>
      </c>
      <c r="B4" s="35">
        <v>261.73</v>
      </c>
      <c r="C4" s="35">
        <v>0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70.290000000000006</v>
      </c>
      <c r="N4">
        <v>272.57</v>
      </c>
      <c r="O4">
        <v>100.43</v>
      </c>
      <c r="P4">
        <v>3.57</v>
      </c>
      <c r="Q4">
        <v>32.21</v>
      </c>
      <c r="R4" s="94">
        <v>0</v>
      </c>
      <c r="S4" s="94">
        <v>0</v>
      </c>
      <c r="T4" s="94">
        <v>0</v>
      </c>
      <c r="U4">
        <v>3.45</v>
      </c>
      <c r="V4">
        <v>0</v>
      </c>
      <c r="W4">
        <v>3.06</v>
      </c>
      <c r="X4">
        <v>32</v>
      </c>
      <c r="Y4">
        <v>10.66</v>
      </c>
      <c r="Z4">
        <v>10.67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7.34</v>
      </c>
      <c r="AH4">
        <v>26</v>
      </c>
      <c r="AI4">
        <v>26</v>
      </c>
      <c r="AJ4">
        <v>31.29</v>
      </c>
      <c r="AK4">
        <v>0</v>
      </c>
      <c r="AL4">
        <v>0</v>
      </c>
    </row>
    <row r="5" spans="1:39">
      <c r="A5" t="s">
        <v>47</v>
      </c>
      <c r="B5" s="35">
        <v>261.73</v>
      </c>
      <c r="C5" s="35">
        <v>0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70.290000000000006</v>
      </c>
      <c r="N5">
        <v>272.57</v>
      </c>
      <c r="O5">
        <v>100.43</v>
      </c>
      <c r="P5">
        <v>3.57</v>
      </c>
      <c r="Q5">
        <v>31.61</v>
      </c>
      <c r="R5" s="94">
        <v>0</v>
      </c>
      <c r="S5" s="94">
        <v>0</v>
      </c>
      <c r="T5" s="94">
        <v>0</v>
      </c>
      <c r="U5">
        <v>3.45</v>
      </c>
      <c r="V5">
        <v>0</v>
      </c>
      <c r="W5">
        <v>3.06</v>
      </c>
      <c r="X5">
        <v>31.5</v>
      </c>
      <c r="Y5">
        <v>10.5</v>
      </c>
      <c r="Z5">
        <v>10.5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7.34</v>
      </c>
      <c r="AH5">
        <v>25</v>
      </c>
      <c r="AI5">
        <v>25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261.73</v>
      </c>
      <c r="C6" s="35">
        <v>0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70.290000000000006</v>
      </c>
      <c r="N6">
        <v>272.57</v>
      </c>
      <c r="O6">
        <v>100.43</v>
      </c>
      <c r="P6">
        <v>3.57</v>
      </c>
      <c r="Q6">
        <v>30.01</v>
      </c>
      <c r="R6" s="94">
        <v>0</v>
      </c>
      <c r="S6" s="94">
        <v>0</v>
      </c>
      <c r="T6" s="94">
        <v>0</v>
      </c>
      <c r="U6">
        <v>3.45</v>
      </c>
      <c r="V6">
        <v>0</v>
      </c>
      <c r="W6">
        <v>3.06</v>
      </c>
      <c r="X6">
        <v>31</v>
      </c>
      <c r="Y6">
        <v>10.34</v>
      </c>
      <c r="Z6">
        <v>10.33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7.34</v>
      </c>
      <c r="AH6">
        <v>24.67</v>
      </c>
      <c r="AI6">
        <v>24.67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261.73</v>
      </c>
      <c r="C7" s="35">
        <v>0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70.290000000000006</v>
      </c>
      <c r="N7">
        <v>272.57</v>
      </c>
      <c r="O7">
        <v>100.43</v>
      </c>
      <c r="P7">
        <v>3.57</v>
      </c>
      <c r="Q7">
        <v>29.41</v>
      </c>
      <c r="R7" s="94">
        <v>0</v>
      </c>
      <c r="S7" s="94">
        <v>0</v>
      </c>
      <c r="T7" s="94">
        <v>0</v>
      </c>
      <c r="U7">
        <v>3.3</v>
      </c>
      <c r="V7">
        <v>0</v>
      </c>
      <c r="W7">
        <v>3.06</v>
      </c>
      <c r="X7">
        <v>30</v>
      </c>
      <c r="Y7">
        <v>10</v>
      </c>
      <c r="Z7">
        <v>10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7.34</v>
      </c>
      <c r="AH7">
        <v>24</v>
      </c>
      <c r="AI7">
        <v>24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261.73</v>
      </c>
      <c r="C8" s="35">
        <v>0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70.290000000000006</v>
      </c>
      <c r="N8">
        <v>272.57</v>
      </c>
      <c r="O8">
        <v>100.43</v>
      </c>
      <c r="P8">
        <v>3.57</v>
      </c>
      <c r="Q8">
        <v>28.21</v>
      </c>
      <c r="R8" s="94">
        <v>0</v>
      </c>
      <c r="S8" s="94">
        <v>0</v>
      </c>
      <c r="T8" s="94">
        <v>0</v>
      </c>
      <c r="U8">
        <v>3.3</v>
      </c>
      <c r="V8">
        <v>0</v>
      </c>
      <c r="W8">
        <v>3.06</v>
      </c>
      <c r="X8">
        <v>31</v>
      </c>
      <c r="Y8">
        <v>10.34</v>
      </c>
      <c r="Z8">
        <v>10.33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</v>
      </c>
      <c r="AH8">
        <v>23.67</v>
      </c>
      <c r="AI8">
        <v>23.67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261.73</v>
      </c>
      <c r="C9" s="35">
        <v>0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70.290000000000006</v>
      </c>
      <c r="N9">
        <v>272.57</v>
      </c>
      <c r="O9">
        <v>100.43</v>
      </c>
      <c r="P9">
        <v>3.57</v>
      </c>
      <c r="Q9">
        <v>27.01</v>
      </c>
      <c r="R9" s="94">
        <v>0</v>
      </c>
      <c r="S9" s="94">
        <v>0</v>
      </c>
      <c r="T9" s="94">
        <v>0</v>
      </c>
      <c r="U9">
        <v>3.3</v>
      </c>
      <c r="V9">
        <v>0</v>
      </c>
      <c r="W9">
        <v>3.06</v>
      </c>
      <c r="X9">
        <v>31.5</v>
      </c>
      <c r="Y9">
        <v>10.5</v>
      </c>
      <c r="Z9">
        <v>10.5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23.67</v>
      </c>
      <c r="AI9">
        <v>23.67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261.73</v>
      </c>
      <c r="C10" s="35">
        <v>0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70.290000000000006</v>
      </c>
      <c r="N10">
        <v>272.57</v>
      </c>
      <c r="O10">
        <v>100.43</v>
      </c>
      <c r="P10">
        <v>3.57</v>
      </c>
      <c r="Q10">
        <v>25.01</v>
      </c>
      <c r="R10" s="94">
        <v>0</v>
      </c>
      <c r="S10" s="94">
        <v>0</v>
      </c>
      <c r="T10" s="94">
        <v>0</v>
      </c>
      <c r="U10">
        <v>3.3</v>
      </c>
      <c r="V10">
        <v>0</v>
      </c>
      <c r="W10">
        <v>3.06</v>
      </c>
      <c r="X10">
        <v>32.5</v>
      </c>
      <c r="Y10">
        <v>10.84</v>
      </c>
      <c r="Z10">
        <v>10.83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6.66</v>
      </c>
      <c r="AH10">
        <v>23</v>
      </c>
      <c r="AI10">
        <v>23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206.91</v>
      </c>
      <c r="C11" s="35">
        <v>0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70.290000000000006</v>
      </c>
      <c r="N11">
        <v>272.57</v>
      </c>
      <c r="O11">
        <v>53.02</v>
      </c>
      <c r="P11">
        <v>3.49</v>
      </c>
      <c r="Q11">
        <v>26.41</v>
      </c>
      <c r="R11" s="94">
        <v>0</v>
      </c>
      <c r="S11" s="94">
        <v>0</v>
      </c>
      <c r="T11" s="94">
        <v>0</v>
      </c>
      <c r="U11">
        <v>3.22</v>
      </c>
      <c r="V11">
        <v>0</v>
      </c>
      <c r="W11">
        <v>3.06</v>
      </c>
      <c r="X11">
        <v>27</v>
      </c>
      <c r="Y11">
        <v>9</v>
      </c>
      <c r="Z11">
        <v>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6.66</v>
      </c>
      <c r="AH11">
        <v>23</v>
      </c>
      <c r="AI11">
        <v>23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182.81</v>
      </c>
      <c r="C12" s="35">
        <v>0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70.290000000000006</v>
      </c>
      <c r="N12">
        <v>272.57</v>
      </c>
      <c r="O12">
        <v>53.02</v>
      </c>
      <c r="P12">
        <v>3.49</v>
      </c>
      <c r="Q12">
        <v>21.81</v>
      </c>
      <c r="R12" s="94">
        <v>0</v>
      </c>
      <c r="S12" s="94">
        <v>0</v>
      </c>
      <c r="T12" s="94">
        <v>0</v>
      </c>
      <c r="U12">
        <v>3.22</v>
      </c>
      <c r="V12">
        <v>0</v>
      </c>
      <c r="W12">
        <v>3.06</v>
      </c>
      <c r="X12">
        <v>27</v>
      </c>
      <c r="Y12">
        <v>9</v>
      </c>
      <c r="Z12">
        <v>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6.66</v>
      </c>
      <c r="AH12">
        <v>23</v>
      </c>
      <c r="AI12">
        <v>23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205.86</v>
      </c>
      <c r="C13" s="35">
        <v>0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70.290000000000006</v>
      </c>
      <c r="N13">
        <v>272.57</v>
      </c>
      <c r="O13">
        <v>53.02</v>
      </c>
      <c r="P13">
        <v>3.49</v>
      </c>
      <c r="Q13">
        <v>19.61</v>
      </c>
      <c r="R13" s="94">
        <v>0</v>
      </c>
      <c r="S13" s="94">
        <v>0</v>
      </c>
      <c r="T13" s="94">
        <v>0</v>
      </c>
      <c r="U13">
        <v>3.1</v>
      </c>
      <c r="V13">
        <v>0</v>
      </c>
      <c r="W13">
        <v>3.06</v>
      </c>
      <c r="X13">
        <v>26.5</v>
      </c>
      <c r="Y13">
        <v>8.84</v>
      </c>
      <c r="Z13">
        <v>8.83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6.66</v>
      </c>
      <c r="AH13">
        <v>23</v>
      </c>
      <c r="AI13">
        <v>23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205.86</v>
      </c>
      <c r="C14" s="35">
        <v>0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70.290000000000006</v>
      </c>
      <c r="N14">
        <v>272.57</v>
      </c>
      <c r="O14">
        <v>53.02</v>
      </c>
      <c r="P14">
        <v>3.49</v>
      </c>
      <c r="Q14">
        <v>18.41</v>
      </c>
      <c r="R14" s="94">
        <v>0</v>
      </c>
      <c r="S14" s="94">
        <v>0</v>
      </c>
      <c r="T14" s="94">
        <v>0</v>
      </c>
      <c r="U14">
        <v>3.1</v>
      </c>
      <c r="V14">
        <v>0</v>
      </c>
      <c r="W14">
        <v>3.06</v>
      </c>
      <c r="X14">
        <v>26</v>
      </c>
      <c r="Y14">
        <v>8.66</v>
      </c>
      <c r="Z14">
        <v>8.67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22.67</v>
      </c>
      <c r="AI14">
        <v>22.67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205.86</v>
      </c>
      <c r="C15" s="35">
        <v>0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70.290000000000006</v>
      </c>
      <c r="N15">
        <v>272.57</v>
      </c>
      <c r="O15">
        <v>53.02</v>
      </c>
      <c r="P15">
        <v>3.41</v>
      </c>
      <c r="Q15">
        <v>23.21</v>
      </c>
      <c r="R15" s="94">
        <v>0</v>
      </c>
      <c r="S15" s="94">
        <v>0</v>
      </c>
      <c r="T15" s="94">
        <v>0</v>
      </c>
      <c r="U15">
        <v>3.1</v>
      </c>
      <c r="V15">
        <v>0</v>
      </c>
      <c r="W15">
        <v>3.06</v>
      </c>
      <c r="X15">
        <v>25</v>
      </c>
      <c r="Y15">
        <v>8.34</v>
      </c>
      <c r="Z15">
        <v>8.33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16.329999999999998</v>
      </c>
      <c r="AI15">
        <v>16.329999999999998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197.08</v>
      </c>
      <c r="C16" s="35">
        <v>0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70.290000000000006</v>
      </c>
      <c r="N16">
        <v>272.57</v>
      </c>
      <c r="O16">
        <v>53.02</v>
      </c>
      <c r="P16">
        <v>3.41</v>
      </c>
      <c r="Q16">
        <v>22.01</v>
      </c>
      <c r="R16" s="94">
        <v>0</v>
      </c>
      <c r="S16" s="94">
        <v>0</v>
      </c>
      <c r="T16" s="94">
        <v>0</v>
      </c>
      <c r="U16">
        <v>3.1</v>
      </c>
      <c r="V16">
        <v>0</v>
      </c>
      <c r="W16">
        <v>3.06</v>
      </c>
      <c r="X16">
        <v>24.5</v>
      </c>
      <c r="Y16">
        <v>8.16</v>
      </c>
      <c r="Z16">
        <v>8.17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16.329999999999998</v>
      </c>
      <c r="AI16">
        <v>16.329999999999998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202.04</v>
      </c>
      <c r="C17" s="35">
        <v>0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70.290000000000006</v>
      </c>
      <c r="N17">
        <v>272.57</v>
      </c>
      <c r="O17">
        <v>53.02</v>
      </c>
      <c r="P17">
        <v>3.41</v>
      </c>
      <c r="Q17">
        <v>19.010000000000002</v>
      </c>
      <c r="R17" s="94">
        <v>0</v>
      </c>
      <c r="S17" s="94">
        <v>0</v>
      </c>
      <c r="T17" s="94">
        <v>0</v>
      </c>
      <c r="U17">
        <v>3.1</v>
      </c>
      <c r="V17">
        <v>0</v>
      </c>
      <c r="W17">
        <v>3.06</v>
      </c>
      <c r="X17">
        <v>23.5</v>
      </c>
      <c r="Y17">
        <v>7.84</v>
      </c>
      <c r="Z17">
        <v>7.83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16</v>
      </c>
      <c r="AI17">
        <v>16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202.04</v>
      </c>
      <c r="C18" s="35">
        <v>0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70.290000000000006</v>
      </c>
      <c r="N18">
        <v>272.57</v>
      </c>
      <c r="O18">
        <v>53.02</v>
      </c>
      <c r="P18">
        <v>3.41</v>
      </c>
      <c r="Q18">
        <v>16.010000000000002</v>
      </c>
      <c r="R18" s="94">
        <v>0</v>
      </c>
      <c r="S18" s="94">
        <v>0</v>
      </c>
      <c r="T18" s="94">
        <v>0</v>
      </c>
      <c r="U18">
        <v>3.1</v>
      </c>
      <c r="V18">
        <v>0</v>
      </c>
      <c r="W18">
        <v>3.06</v>
      </c>
      <c r="X18">
        <v>23</v>
      </c>
      <c r="Y18">
        <v>7.66</v>
      </c>
      <c r="Z18">
        <v>7.67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15.67</v>
      </c>
      <c r="AI18">
        <v>15.67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205.86</v>
      </c>
      <c r="C19" s="35">
        <v>0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70.290000000000006</v>
      </c>
      <c r="N19">
        <v>272.57</v>
      </c>
      <c r="O19">
        <v>53.02</v>
      </c>
      <c r="P19">
        <v>3.1</v>
      </c>
      <c r="Q19">
        <v>13.61</v>
      </c>
      <c r="R19" s="94">
        <v>0</v>
      </c>
      <c r="S19" s="94">
        <v>0</v>
      </c>
      <c r="T19" s="94">
        <v>0</v>
      </c>
      <c r="U19">
        <v>3.22</v>
      </c>
      <c r="V19">
        <v>0</v>
      </c>
      <c r="W19">
        <v>3.06</v>
      </c>
      <c r="X19">
        <v>21</v>
      </c>
      <c r="Y19">
        <v>7</v>
      </c>
      <c r="Z19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15.67</v>
      </c>
      <c r="AI19">
        <v>15.67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205.86</v>
      </c>
      <c r="C20" s="35">
        <v>0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70.290000000000006</v>
      </c>
      <c r="N20">
        <v>272.57</v>
      </c>
      <c r="O20">
        <v>53.02</v>
      </c>
      <c r="P20">
        <v>3.1</v>
      </c>
      <c r="Q20">
        <v>12.41</v>
      </c>
      <c r="R20" s="94">
        <v>0</v>
      </c>
      <c r="S20" s="94">
        <v>0</v>
      </c>
      <c r="T20" s="94">
        <v>0</v>
      </c>
      <c r="U20">
        <v>3.22</v>
      </c>
      <c r="V20">
        <v>0</v>
      </c>
      <c r="W20">
        <v>3.06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15.67</v>
      </c>
      <c r="AI20">
        <v>15.67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202.04</v>
      </c>
      <c r="C21" s="35">
        <v>0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70.290000000000006</v>
      </c>
      <c r="N21">
        <v>272.57</v>
      </c>
      <c r="O21">
        <v>53.02</v>
      </c>
      <c r="P21">
        <v>3.1</v>
      </c>
      <c r="Q21">
        <v>12.01</v>
      </c>
      <c r="R21" s="94">
        <v>0</v>
      </c>
      <c r="S21" s="94">
        <v>0</v>
      </c>
      <c r="T21" s="94">
        <v>0</v>
      </c>
      <c r="U21">
        <v>3.22</v>
      </c>
      <c r="V21">
        <v>0</v>
      </c>
      <c r="W21">
        <v>3.06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15.67</v>
      </c>
      <c r="AI21">
        <v>15.67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200.06</v>
      </c>
      <c r="C22" s="35">
        <v>0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70.290000000000006</v>
      </c>
      <c r="N22">
        <v>272.57</v>
      </c>
      <c r="O22">
        <v>53.02</v>
      </c>
      <c r="P22">
        <v>3.1</v>
      </c>
      <c r="Q22">
        <v>11.2</v>
      </c>
      <c r="R22" s="94">
        <v>0</v>
      </c>
      <c r="S22" s="94">
        <v>0</v>
      </c>
      <c r="T22" s="94">
        <v>0</v>
      </c>
      <c r="U22">
        <v>3.22</v>
      </c>
      <c r="V22">
        <v>0</v>
      </c>
      <c r="W22">
        <v>3.06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15.33</v>
      </c>
      <c r="AI22">
        <v>15.33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193.11</v>
      </c>
      <c r="C23" s="35">
        <v>0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70.290000000000006</v>
      </c>
      <c r="N23">
        <v>272.57</v>
      </c>
      <c r="O23">
        <v>53.02</v>
      </c>
      <c r="P23">
        <v>3.1</v>
      </c>
      <c r="Q23">
        <v>21.41</v>
      </c>
      <c r="R23" s="94">
        <v>0</v>
      </c>
      <c r="S23" s="94">
        <v>0</v>
      </c>
      <c r="T23" s="94">
        <v>0</v>
      </c>
      <c r="U23">
        <v>3.22</v>
      </c>
      <c r="V23">
        <v>0</v>
      </c>
      <c r="W23">
        <v>2.97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15.33</v>
      </c>
      <c r="AI23">
        <v>15.33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195.09</v>
      </c>
      <c r="C24" s="35">
        <v>0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70.290000000000006</v>
      </c>
      <c r="N24">
        <v>272.57</v>
      </c>
      <c r="O24">
        <v>53.02</v>
      </c>
      <c r="P24">
        <v>3.1</v>
      </c>
      <c r="Q24">
        <v>20.21</v>
      </c>
      <c r="R24" s="94">
        <v>0</v>
      </c>
      <c r="S24" s="94">
        <v>0</v>
      </c>
      <c r="T24" s="94">
        <v>0</v>
      </c>
      <c r="U24">
        <v>3.22</v>
      </c>
      <c r="V24">
        <v>0</v>
      </c>
      <c r="W24">
        <v>2.97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14.67</v>
      </c>
      <c r="AI24">
        <v>14.67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205.86</v>
      </c>
      <c r="C25" s="35">
        <v>0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70.290000000000006</v>
      </c>
      <c r="N25">
        <v>272.57</v>
      </c>
      <c r="O25">
        <v>53.02</v>
      </c>
      <c r="P25">
        <v>3.1</v>
      </c>
      <c r="Q25">
        <v>19.61</v>
      </c>
      <c r="R25" s="94">
        <v>0</v>
      </c>
      <c r="S25" s="94">
        <v>0</v>
      </c>
      <c r="T25" s="94">
        <v>0</v>
      </c>
      <c r="U25">
        <v>3.22</v>
      </c>
      <c r="V25">
        <v>0</v>
      </c>
      <c r="W25">
        <v>2.97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14.33</v>
      </c>
      <c r="AI25">
        <v>14.33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199.07</v>
      </c>
      <c r="C26" s="35">
        <v>0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70.290000000000006</v>
      </c>
      <c r="N26">
        <v>272.57</v>
      </c>
      <c r="O26">
        <v>53.02</v>
      </c>
      <c r="P26">
        <v>3.1</v>
      </c>
      <c r="Q26">
        <v>19.010000000000002</v>
      </c>
      <c r="R26" s="94">
        <v>0</v>
      </c>
      <c r="S26" s="94">
        <v>0</v>
      </c>
      <c r="T26" s="94">
        <v>0</v>
      </c>
      <c r="U26">
        <v>3.22</v>
      </c>
      <c r="V26">
        <v>0</v>
      </c>
      <c r="W26">
        <v>2.97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14.33</v>
      </c>
      <c r="AI26">
        <v>14.33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179.21</v>
      </c>
      <c r="C27" s="35">
        <v>0</v>
      </c>
      <c r="D27" s="94">
        <f t="shared" si="0"/>
        <v>20.560000000000002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70.290000000000006</v>
      </c>
      <c r="N27">
        <v>272.57</v>
      </c>
      <c r="O27">
        <v>73.260000000000005</v>
      </c>
      <c r="P27">
        <v>3.1</v>
      </c>
      <c r="Q27">
        <v>18.61</v>
      </c>
      <c r="R27" s="94">
        <v>9.08</v>
      </c>
      <c r="S27" s="94">
        <v>3</v>
      </c>
      <c r="T27" s="94">
        <v>8.48</v>
      </c>
      <c r="U27">
        <v>3.14</v>
      </c>
      <c r="V27">
        <v>0</v>
      </c>
      <c r="W27">
        <v>2.97</v>
      </c>
      <c r="X27">
        <v>25</v>
      </c>
      <c r="Y27">
        <v>8.34</v>
      </c>
      <c r="Z27">
        <v>8.33</v>
      </c>
      <c r="AA27">
        <v>0</v>
      </c>
      <c r="AB27">
        <v>0</v>
      </c>
      <c r="AC27">
        <v>0</v>
      </c>
      <c r="AD27">
        <v>0</v>
      </c>
      <c r="AE27">
        <v>1</v>
      </c>
      <c r="AF27">
        <v>0</v>
      </c>
      <c r="AG27">
        <v>6.66</v>
      </c>
      <c r="AH27">
        <v>14.33</v>
      </c>
      <c r="AI27">
        <v>14.33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202.04</v>
      </c>
      <c r="C28" s="35">
        <v>0</v>
      </c>
      <c r="D28" s="94">
        <f t="shared" si="0"/>
        <v>46.57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70.290000000000006</v>
      </c>
      <c r="N28">
        <v>272.57</v>
      </c>
      <c r="O28">
        <v>80.98</v>
      </c>
      <c r="P28">
        <v>3.1</v>
      </c>
      <c r="Q28">
        <v>18.21</v>
      </c>
      <c r="R28" s="94">
        <v>19.420000000000002</v>
      </c>
      <c r="S28" s="94">
        <v>9</v>
      </c>
      <c r="T28" s="94">
        <v>18.149999999999999</v>
      </c>
      <c r="U28">
        <v>3.14</v>
      </c>
      <c r="V28">
        <v>0.99</v>
      </c>
      <c r="W28">
        <v>2.97</v>
      </c>
      <c r="X28">
        <v>24</v>
      </c>
      <c r="Y28">
        <v>8</v>
      </c>
      <c r="Z28">
        <v>8</v>
      </c>
      <c r="AA28">
        <v>0</v>
      </c>
      <c r="AB28">
        <v>0</v>
      </c>
      <c r="AC28">
        <v>0</v>
      </c>
      <c r="AD28">
        <v>0</v>
      </c>
      <c r="AE28">
        <v>2</v>
      </c>
      <c r="AF28">
        <v>1</v>
      </c>
      <c r="AG28">
        <v>6.66</v>
      </c>
      <c r="AH28">
        <v>14.33</v>
      </c>
      <c r="AI28">
        <v>14.33</v>
      </c>
      <c r="AJ28">
        <v>0</v>
      </c>
      <c r="AK28">
        <v>1</v>
      </c>
      <c r="AL28">
        <v>0</v>
      </c>
    </row>
    <row r="29" spans="1:38">
      <c r="A29" t="s">
        <v>71</v>
      </c>
      <c r="B29" s="35">
        <v>205.86</v>
      </c>
      <c r="C29" s="35">
        <v>0</v>
      </c>
      <c r="D29" s="94">
        <f t="shared" si="0"/>
        <v>73.91</v>
      </c>
      <c r="E29" s="35"/>
      <c r="F29" s="35"/>
      <c r="G29" s="35"/>
      <c r="H29" s="35"/>
      <c r="I29" s="35"/>
      <c r="J29" s="38">
        <v>0.38</v>
      </c>
      <c r="K29" s="38">
        <v>0.38</v>
      </c>
      <c r="L29" s="38">
        <v>0.39</v>
      </c>
      <c r="M29">
        <v>70.290000000000006</v>
      </c>
      <c r="N29">
        <v>272.57</v>
      </c>
      <c r="O29">
        <v>82.9</v>
      </c>
      <c r="P29">
        <v>3.1</v>
      </c>
      <c r="Q29">
        <v>17.809999999999999</v>
      </c>
      <c r="R29" s="94">
        <v>31.68</v>
      </c>
      <c r="S29" s="94">
        <v>12</v>
      </c>
      <c r="T29" s="94">
        <v>30.23</v>
      </c>
      <c r="U29">
        <v>3.14</v>
      </c>
      <c r="V29">
        <v>6.43</v>
      </c>
      <c r="W29">
        <v>2.97</v>
      </c>
      <c r="X29">
        <v>23.5</v>
      </c>
      <c r="Y29">
        <v>7.84</v>
      </c>
      <c r="Z29">
        <v>7.83</v>
      </c>
      <c r="AA29">
        <v>0.46</v>
      </c>
      <c r="AB29">
        <v>0.09</v>
      </c>
      <c r="AC29">
        <v>2</v>
      </c>
      <c r="AD29">
        <v>0</v>
      </c>
      <c r="AE29">
        <v>5</v>
      </c>
      <c r="AF29">
        <v>3</v>
      </c>
      <c r="AG29">
        <v>6.66</v>
      </c>
      <c r="AH29">
        <v>14.33</v>
      </c>
      <c r="AI29">
        <v>14.33</v>
      </c>
      <c r="AJ29">
        <v>0</v>
      </c>
      <c r="AK29">
        <v>4</v>
      </c>
      <c r="AL29">
        <v>1</v>
      </c>
    </row>
    <row r="30" spans="1:38">
      <c r="A30" t="s">
        <v>72</v>
      </c>
      <c r="B30" s="35">
        <v>205.86</v>
      </c>
      <c r="C30" s="35">
        <v>0</v>
      </c>
      <c r="D30" s="94">
        <f t="shared" si="0"/>
        <v>81</v>
      </c>
      <c r="E30" s="35"/>
      <c r="F30" s="35"/>
      <c r="G30" s="35"/>
      <c r="H30" s="35"/>
      <c r="I30" s="35"/>
      <c r="J30" s="38">
        <v>0.68</v>
      </c>
      <c r="K30" s="38">
        <v>0.68</v>
      </c>
      <c r="L30" s="38">
        <v>0.7</v>
      </c>
      <c r="M30">
        <v>70.290000000000006</v>
      </c>
      <c r="N30">
        <v>272.57</v>
      </c>
      <c r="O30">
        <v>82.9</v>
      </c>
      <c r="P30">
        <v>3.1</v>
      </c>
      <c r="Q30">
        <v>17.010000000000002</v>
      </c>
      <c r="R30" s="94">
        <v>33</v>
      </c>
      <c r="S30" s="94">
        <v>15</v>
      </c>
      <c r="T30" s="94">
        <v>33</v>
      </c>
      <c r="U30">
        <v>3.14</v>
      </c>
      <c r="V30">
        <v>13.97</v>
      </c>
      <c r="W30">
        <v>2.97</v>
      </c>
      <c r="X30">
        <v>23.5</v>
      </c>
      <c r="Y30">
        <v>7.84</v>
      </c>
      <c r="Z30">
        <v>7.83</v>
      </c>
      <c r="AA30">
        <v>2.2599999999999998</v>
      </c>
      <c r="AB30">
        <v>0.45</v>
      </c>
      <c r="AC30">
        <v>3</v>
      </c>
      <c r="AD30">
        <v>2</v>
      </c>
      <c r="AE30">
        <v>8</v>
      </c>
      <c r="AF30">
        <v>4</v>
      </c>
      <c r="AG30">
        <v>6.66</v>
      </c>
      <c r="AH30">
        <v>14.33</v>
      </c>
      <c r="AI30">
        <v>14.33</v>
      </c>
      <c r="AJ30">
        <v>0</v>
      </c>
      <c r="AK30">
        <v>7</v>
      </c>
      <c r="AL30">
        <v>3</v>
      </c>
    </row>
    <row r="31" spans="1:38">
      <c r="A31" t="s">
        <v>73</v>
      </c>
      <c r="B31" s="35">
        <v>205.86</v>
      </c>
      <c r="C31" s="35">
        <v>0</v>
      </c>
      <c r="D31" s="94">
        <f t="shared" si="0"/>
        <v>83</v>
      </c>
      <c r="E31" s="35"/>
      <c r="F31" s="35"/>
      <c r="G31" s="35"/>
      <c r="H31" s="35"/>
      <c r="I31" s="35"/>
      <c r="J31" s="38">
        <v>1.1499999999999999</v>
      </c>
      <c r="K31" s="38">
        <v>1.1499999999999999</v>
      </c>
      <c r="L31" s="38">
        <v>1.17</v>
      </c>
      <c r="M31">
        <v>70.290000000000006</v>
      </c>
      <c r="N31">
        <v>272.57</v>
      </c>
      <c r="O31">
        <v>88.69</v>
      </c>
      <c r="P31">
        <v>3.1</v>
      </c>
      <c r="Q31">
        <v>23.01</v>
      </c>
      <c r="R31" s="94">
        <v>32.5</v>
      </c>
      <c r="S31" s="94">
        <v>18</v>
      </c>
      <c r="T31" s="94">
        <v>32.5</v>
      </c>
      <c r="U31">
        <v>3.14</v>
      </c>
      <c r="V31">
        <v>21.6</v>
      </c>
      <c r="W31">
        <v>2.97</v>
      </c>
      <c r="X31">
        <v>23</v>
      </c>
      <c r="Y31">
        <v>7.66</v>
      </c>
      <c r="Z31">
        <v>7.67</v>
      </c>
      <c r="AA31">
        <v>7.94</v>
      </c>
      <c r="AB31">
        <v>1.59</v>
      </c>
      <c r="AC31">
        <v>7</v>
      </c>
      <c r="AD31">
        <v>5</v>
      </c>
      <c r="AE31">
        <v>10</v>
      </c>
      <c r="AF31">
        <v>5</v>
      </c>
      <c r="AG31">
        <v>6.66</v>
      </c>
      <c r="AH31">
        <v>14.33</v>
      </c>
      <c r="AI31">
        <v>14.33</v>
      </c>
      <c r="AJ31">
        <v>0</v>
      </c>
      <c r="AK31">
        <v>14</v>
      </c>
      <c r="AL31">
        <v>6</v>
      </c>
    </row>
    <row r="32" spans="1:38">
      <c r="A32" t="s">
        <v>74</v>
      </c>
      <c r="B32" s="35">
        <v>205.86</v>
      </c>
      <c r="C32" s="35">
        <v>0</v>
      </c>
      <c r="D32" s="94">
        <f t="shared" si="0"/>
        <v>91</v>
      </c>
      <c r="E32" s="35"/>
      <c r="F32" s="35"/>
      <c r="G32" s="35"/>
      <c r="H32" s="35"/>
      <c r="I32" s="35"/>
      <c r="J32" s="38">
        <v>2.16</v>
      </c>
      <c r="K32" s="38">
        <v>2.16</v>
      </c>
      <c r="L32" s="38">
        <v>2.21</v>
      </c>
      <c r="M32">
        <v>70.290000000000006</v>
      </c>
      <c r="N32">
        <v>272.57</v>
      </c>
      <c r="O32">
        <v>86.76</v>
      </c>
      <c r="P32">
        <v>3.1</v>
      </c>
      <c r="Q32">
        <v>22.61</v>
      </c>
      <c r="R32" s="94">
        <v>33</v>
      </c>
      <c r="S32" s="94">
        <v>25</v>
      </c>
      <c r="T32" s="94">
        <v>33</v>
      </c>
      <c r="U32">
        <v>3.14</v>
      </c>
      <c r="V32">
        <v>30.36</v>
      </c>
      <c r="W32">
        <v>2.97</v>
      </c>
      <c r="X32">
        <v>22.5</v>
      </c>
      <c r="Y32">
        <v>7.5</v>
      </c>
      <c r="Z32">
        <v>7.5</v>
      </c>
      <c r="AA32">
        <v>15.63</v>
      </c>
      <c r="AB32">
        <v>3.13</v>
      </c>
      <c r="AC32">
        <v>10</v>
      </c>
      <c r="AD32">
        <v>7</v>
      </c>
      <c r="AE32">
        <v>15</v>
      </c>
      <c r="AF32">
        <v>7</v>
      </c>
      <c r="AG32">
        <v>6.66</v>
      </c>
      <c r="AH32">
        <v>14.33</v>
      </c>
      <c r="AI32">
        <v>14.33</v>
      </c>
      <c r="AJ32">
        <v>0</v>
      </c>
      <c r="AK32">
        <v>25</v>
      </c>
      <c r="AL32">
        <v>10</v>
      </c>
    </row>
    <row r="33" spans="1:38">
      <c r="A33" t="s">
        <v>75</v>
      </c>
      <c r="B33" s="35">
        <v>205.86</v>
      </c>
      <c r="C33" s="35">
        <v>0</v>
      </c>
      <c r="D33" s="94">
        <f t="shared" si="0"/>
        <v>97.5</v>
      </c>
      <c r="E33" s="35"/>
      <c r="F33" s="35"/>
      <c r="G33" s="35"/>
      <c r="H33" s="35"/>
      <c r="I33" s="35"/>
      <c r="J33" s="38">
        <v>2.93</v>
      </c>
      <c r="K33" s="38">
        <v>2.93</v>
      </c>
      <c r="L33" s="38">
        <v>3.01</v>
      </c>
      <c r="M33">
        <v>70.290000000000006</v>
      </c>
      <c r="N33">
        <v>272.57</v>
      </c>
      <c r="O33">
        <v>64.59</v>
      </c>
      <c r="P33">
        <v>3.1</v>
      </c>
      <c r="Q33">
        <v>22.01</v>
      </c>
      <c r="R33" s="94">
        <v>32.5</v>
      </c>
      <c r="S33" s="94">
        <v>32.5</v>
      </c>
      <c r="T33" s="94">
        <v>32.5</v>
      </c>
      <c r="U33">
        <v>3.14</v>
      </c>
      <c r="V33">
        <v>40.97</v>
      </c>
      <c r="W33">
        <v>2.97</v>
      </c>
      <c r="X33">
        <v>21.5</v>
      </c>
      <c r="Y33">
        <v>7.16</v>
      </c>
      <c r="Z33">
        <v>7.17</v>
      </c>
      <c r="AA33">
        <v>31.18</v>
      </c>
      <c r="AB33">
        <v>6.23</v>
      </c>
      <c r="AC33">
        <v>12</v>
      </c>
      <c r="AD33">
        <v>8</v>
      </c>
      <c r="AE33">
        <v>14</v>
      </c>
      <c r="AF33">
        <v>6</v>
      </c>
      <c r="AG33">
        <v>6.66</v>
      </c>
      <c r="AH33">
        <v>14.33</v>
      </c>
      <c r="AI33">
        <v>14.33</v>
      </c>
      <c r="AJ33">
        <v>0</v>
      </c>
      <c r="AK33">
        <v>39</v>
      </c>
      <c r="AL33">
        <v>16</v>
      </c>
    </row>
    <row r="34" spans="1:38">
      <c r="A34" t="s">
        <v>76</v>
      </c>
      <c r="B34" s="35">
        <v>205.86</v>
      </c>
      <c r="C34" s="35">
        <v>0</v>
      </c>
      <c r="D34" s="94">
        <f t="shared" si="0"/>
        <v>98.5</v>
      </c>
      <c r="E34" s="35"/>
      <c r="F34" s="35"/>
      <c r="G34" s="35"/>
      <c r="H34" s="35"/>
      <c r="I34" s="35"/>
      <c r="J34" s="38">
        <v>3.71</v>
      </c>
      <c r="K34" s="38">
        <v>3.71</v>
      </c>
      <c r="L34" s="38">
        <v>3.8</v>
      </c>
      <c r="M34">
        <v>70.290000000000006</v>
      </c>
      <c r="N34">
        <v>272.57</v>
      </c>
      <c r="O34">
        <v>59.77</v>
      </c>
      <c r="P34">
        <v>3.1</v>
      </c>
      <c r="Q34">
        <v>21.01</v>
      </c>
      <c r="R34" s="94">
        <v>32.83</v>
      </c>
      <c r="S34" s="94">
        <v>32.840000000000003</v>
      </c>
      <c r="T34" s="94">
        <v>32.83</v>
      </c>
      <c r="U34">
        <v>3.14</v>
      </c>
      <c r="V34">
        <v>52.5</v>
      </c>
      <c r="W34">
        <v>2.97</v>
      </c>
      <c r="X34">
        <v>21</v>
      </c>
      <c r="Y34">
        <v>7</v>
      </c>
      <c r="Z34">
        <v>7</v>
      </c>
      <c r="AA34">
        <v>48.78</v>
      </c>
      <c r="AB34">
        <v>9.75</v>
      </c>
      <c r="AC34">
        <v>16</v>
      </c>
      <c r="AD34">
        <v>11</v>
      </c>
      <c r="AE34">
        <v>20</v>
      </c>
      <c r="AF34">
        <v>9</v>
      </c>
      <c r="AG34">
        <v>6.66</v>
      </c>
      <c r="AH34">
        <v>14.33</v>
      </c>
      <c r="AI34">
        <v>14.33</v>
      </c>
      <c r="AJ34">
        <v>0</v>
      </c>
      <c r="AK34">
        <v>53</v>
      </c>
      <c r="AL34">
        <v>22</v>
      </c>
    </row>
    <row r="35" spans="1:38">
      <c r="A35" t="s">
        <v>77</v>
      </c>
      <c r="B35" s="35">
        <v>205.86</v>
      </c>
      <c r="C35" s="35">
        <v>0</v>
      </c>
      <c r="D35" s="94">
        <f t="shared" si="0"/>
        <v>99</v>
      </c>
      <c r="E35" s="35"/>
      <c r="F35" s="35"/>
      <c r="G35" s="35"/>
      <c r="H35" s="35"/>
      <c r="I35" s="35"/>
      <c r="J35" s="38">
        <v>4.6100000000000003</v>
      </c>
      <c r="K35" s="38">
        <v>4.6100000000000003</v>
      </c>
      <c r="L35" s="38">
        <v>4.7300000000000004</v>
      </c>
      <c r="M35">
        <v>70.290000000000006</v>
      </c>
      <c r="N35">
        <v>272.57</v>
      </c>
      <c r="O35">
        <v>51.09</v>
      </c>
      <c r="P35">
        <v>3.26</v>
      </c>
      <c r="Q35">
        <v>19.61</v>
      </c>
      <c r="R35" s="94">
        <v>33</v>
      </c>
      <c r="S35" s="94">
        <v>33</v>
      </c>
      <c r="T35" s="94">
        <v>33</v>
      </c>
      <c r="U35">
        <v>3.14</v>
      </c>
      <c r="V35">
        <v>63.96</v>
      </c>
      <c r="W35">
        <v>2.97</v>
      </c>
      <c r="X35">
        <v>20.5</v>
      </c>
      <c r="Y35">
        <v>6.84</v>
      </c>
      <c r="Z35">
        <v>6.83</v>
      </c>
      <c r="AA35">
        <v>66.28</v>
      </c>
      <c r="AB35">
        <v>13.26</v>
      </c>
      <c r="AC35">
        <v>23</v>
      </c>
      <c r="AD35">
        <v>15</v>
      </c>
      <c r="AE35">
        <v>26</v>
      </c>
      <c r="AF35">
        <v>12</v>
      </c>
      <c r="AG35">
        <v>6.66</v>
      </c>
      <c r="AH35">
        <v>14.33</v>
      </c>
      <c r="AI35">
        <v>14.33</v>
      </c>
      <c r="AJ35">
        <v>0</v>
      </c>
      <c r="AK35">
        <v>63</v>
      </c>
      <c r="AL35">
        <v>27</v>
      </c>
    </row>
    <row r="36" spans="1:38">
      <c r="A36" t="s">
        <v>78</v>
      </c>
      <c r="B36" s="35">
        <v>205.86</v>
      </c>
      <c r="C36" s="35">
        <v>0</v>
      </c>
      <c r="D36" s="94">
        <f t="shared" si="0"/>
        <v>99</v>
      </c>
      <c r="E36" s="35"/>
      <c r="F36" s="35"/>
      <c r="G36" s="35"/>
      <c r="H36" s="35"/>
      <c r="I36" s="35"/>
      <c r="J36" s="38">
        <v>5.51</v>
      </c>
      <c r="K36" s="38">
        <v>5.51</v>
      </c>
      <c r="L36" s="38">
        <v>5.64</v>
      </c>
      <c r="M36">
        <v>70.290000000000006</v>
      </c>
      <c r="N36">
        <v>272.57</v>
      </c>
      <c r="O36">
        <v>51.09</v>
      </c>
      <c r="P36">
        <v>3.26</v>
      </c>
      <c r="Q36">
        <v>19.010000000000002</v>
      </c>
      <c r="R36" s="94">
        <v>33</v>
      </c>
      <c r="S36" s="94">
        <v>33</v>
      </c>
      <c r="T36" s="94">
        <v>33</v>
      </c>
      <c r="U36">
        <v>3.14</v>
      </c>
      <c r="V36">
        <v>74.599999999999994</v>
      </c>
      <c r="W36">
        <v>2.97</v>
      </c>
      <c r="X36">
        <v>20</v>
      </c>
      <c r="Y36">
        <v>6.66</v>
      </c>
      <c r="Z36">
        <v>6.67</v>
      </c>
      <c r="AA36">
        <v>85.55</v>
      </c>
      <c r="AB36">
        <v>17.11</v>
      </c>
      <c r="AC36">
        <v>30</v>
      </c>
      <c r="AD36">
        <v>19</v>
      </c>
      <c r="AE36">
        <v>32</v>
      </c>
      <c r="AF36">
        <v>16</v>
      </c>
      <c r="AG36">
        <v>6.66</v>
      </c>
      <c r="AH36">
        <v>14.33</v>
      </c>
      <c r="AI36">
        <v>14.33</v>
      </c>
      <c r="AJ36">
        <v>0</v>
      </c>
      <c r="AK36">
        <v>77</v>
      </c>
      <c r="AL36">
        <v>33</v>
      </c>
    </row>
    <row r="37" spans="1:38">
      <c r="A37" t="s">
        <v>79</v>
      </c>
      <c r="B37" s="35">
        <v>171.24</v>
      </c>
      <c r="C37" s="35">
        <v>0</v>
      </c>
      <c r="D37" s="94">
        <f t="shared" si="0"/>
        <v>99</v>
      </c>
      <c r="E37" s="35"/>
      <c r="F37" s="35"/>
      <c r="G37" s="35"/>
      <c r="H37" s="35"/>
      <c r="I37" s="35"/>
      <c r="J37" s="38">
        <v>6.41</v>
      </c>
      <c r="K37" s="38">
        <v>6.41</v>
      </c>
      <c r="L37" s="38">
        <v>6.57</v>
      </c>
      <c r="M37">
        <v>70.290000000000006</v>
      </c>
      <c r="N37">
        <v>272.57</v>
      </c>
      <c r="O37">
        <v>51.09</v>
      </c>
      <c r="P37">
        <v>3.26</v>
      </c>
      <c r="Q37">
        <v>18.41</v>
      </c>
      <c r="R37" s="94">
        <v>33</v>
      </c>
      <c r="S37" s="94">
        <v>33</v>
      </c>
      <c r="T37" s="94">
        <v>33</v>
      </c>
      <c r="U37">
        <v>3.14</v>
      </c>
      <c r="V37">
        <v>84.28</v>
      </c>
      <c r="W37">
        <v>2.97</v>
      </c>
      <c r="X37">
        <v>20</v>
      </c>
      <c r="Y37">
        <v>6.66</v>
      </c>
      <c r="Z37">
        <v>6.67</v>
      </c>
      <c r="AA37">
        <v>104.22</v>
      </c>
      <c r="AB37">
        <v>20.84</v>
      </c>
      <c r="AC37">
        <v>36</v>
      </c>
      <c r="AD37">
        <v>20</v>
      </c>
      <c r="AE37">
        <v>41</v>
      </c>
      <c r="AF37">
        <v>20</v>
      </c>
      <c r="AG37">
        <v>0</v>
      </c>
      <c r="AH37">
        <v>14.33</v>
      </c>
      <c r="AI37">
        <v>14.33</v>
      </c>
      <c r="AJ37">
        <v>0</v>
      </c>
      <c r="AK37">
        <v>91</v>
      </c>
      <c r="AL37">
        <v>39</v>
      </c>
    </row>
    <row r="38" spans="1:38">
      <c r="A38" t="s">
        <v>80</v>
      </c>
      <c r="B38" s="35">
        <v>171.24</v>
      </c>
      <c r="C38" s="35">
        <v>0</v>
      </c>
      <c r="D38" s="94">
        <f t="shared" si="0"/>
        <v>99</v>
      </c>
      <c r="E38" s="35"/>
      <c r="F38" s="35"/>
      <c r="G38" s="35"/>
      <c r="H38" s="35"/>
      <c r="I38" s="35"/>
      <c r="J38" s="38">
        <v>7.32</v>
      </c>
      <c r="K38" s="38">
        <v>7.32</v>
      </c>
      <c r="L38" s="38">
        <v>7.5</v>
      </c>
      <c r="M38">
        <v>70.290000000000006</v>
      </c>
      <c r="N38">
        <v>272.57</v>
      </c>
      <c r="O38">
        <v>51.09</v>
      </c>
      <c r="P38">
        <v>3.26</v>
      </c>
      <c r="Q38">
        <v>18.010000000000002</v>
      </c>
      <c r="R38" s="94">
        <v>33</v>
      </c>
      <c r="S38" s="94">
        <v>33</v>
      </c>
      <c r="T38" s="94">
        <v>33</v>
      </c>
      <c r="U38">
        <v>3.14</v>
      </c>
      <c r="V38">
        <v>93.39</v>
      </c>
      <c r="W38">
        <v>2.97</v>
      </c>
      <c r="X38">
        <v>20</v>
      </c>
      <c r="Y38">
        <v>6.66</v>
      </c>
      <c r="Z38">
        <v>6.67</v>
      </c>
      <c r="AA38">
        <v>121.68</v>
      </c>
      <c r="AB38">
        <v>24.34</v>
      </c>
      <c r="AC38">
        <v>42</v>
      </c>
      <c r="AD38">
        <v>24</v>
      </c>
      <c r="AE38">
        <v>49</v>
      </c>
      <c r="AF38">
        <v>23</v>
      </c>
      <c r="AG38">
        <v>0</v>
      </c>
      <c r="AH38">
        <v>14.33</v>
      </c>
      <c r="AI38">
        <v>14.33</v>
      </c>
      <c r="AJ38">
        <v>0</v>
      </c>
      <c r="AK38">
        <v>105</v>
      </c>
      <c r="AL38">
        <v>45</v>
      </c>
    </row>
    <row r="39" spans="1:38">
      <c r="A39" t="s">
        <v>81</v>
      </c>
      <c r="B39" s="35">
        <v>171.24</v>
      </c>
      <c r="C39" s="35">
        <v>0</v>
      </c>
      <c r="D39" s="94">
        <f t="shared" si="0"/>
        <v>99</v>
      </c>
      <c r="E39" s="35"/>
      <c r="F39" s="35"/>
      <c r="G39" s="35"/>
      <c r="H39" s="35"/>
      <c r="I39" s="35"/>
      <c r="J39" s="38">
        <v>8.1</v>
      </c>
      <c r="K39" s="38">
        <v>8.1</v>
      </c>
      <c r="L39" s="38">
        <v>8.3000000000000007</v>
      </c>
      <c r="M39">
        <v>70.290000000000006</v>
      </c>
      <c r="N39">
        <v>272.57</v>
      </c>
      <c r="O39">
        <v>53.02</v>
      </c>
      <c r="P39">
        <v>3.26</v>
      </c>
      <c r="Q39">
        <v>21.81</v>
      </c>
      <c r="R39" s="94">
        <v>33</v>
      </c>
      <c r="S39" s="94">
        <v>33</v>
      </c>
      <c r="T39" s="94">
        <v>33</v>
      </c>
      <c r="U39">
        <v>3.07</v>
      </c>
      <c r="V39">
        <v>101.93</v>
      </c>
      <c r="W39">
        <v>3.06</v>
      </c>
      <c r="X39">
        <v>20</v>
      </c>
      <c r="Y39">
        <v>6.66</v>
      </c>
      <c r="Z39">
        <v>6.67</v>
      </c>
      <c r="AA39">
        <v>137.9</v>
      </c>
      <c r="AB39">
        <v>27.58</v>
      </c>
      <c r="AC39">
        <v>49</v>
      </c>
      <c r="AD39">
        <v>26</v>
      </c>
      <c r="AE39">
        <v>56</v>
      </c>
      <c r="AF39">
        <v>27</v>
      </c>
      <c r="AG39">
        <v>0</v>
      </c>
      <c r="AH39">
        <v>14.33</v>
      </c>
      <c r="AI39">
        <v>14.33</v>
      </c>
      <c r="AJ39">
        <v>0</v>
      </c>
      <c r="AK39">
        <v>112</v>
      </c>
      <c r="AL39">
        <v>48</v>
      </c>
    </row>
    <row r="40" spans="1:38">
      <c r="A40" t="s">
        <v>82</v>
      </c>
      <c r="B40" s="35">
        <v>190.52</v>
      </c>
      <c r="C40" s="35">
        <v>0</v>
      </c>
      <c r="D40" s="94">
        <f t="shared" si="0"/>
        <v>99</v>
      </c>
      <c r="E40" s="35"/>
      <c r="F40" s="35"/>
      <c r="G40" s="35"/>
      <c r="H40" s="35"/>
      <c r="I40" s="35"/>
      <c r="J40" s="38">
        <v>8.93</v>
      </c>
      <c r="K40" s="38">
        <v>8.93</v>
      </c>
      <c r="L40" s="38">
        <v>9.16</v>
      </c>
      <c r="M40">
        <v>70.290000000000006</v>
      </c>
      <c r="N40">
        <v>272.57</v>
      </c>
      <c r="O40">
        <v>53.02</v>
      </c>
      <c r="P40">
        <v>3.26</v>
      </c>
      <c r="Q40">
        <v>21.41</v>
      </c>
      <c r="R40" s="94">
        <v>33</v>
      </c>
      <c r="S40" s="94">
        <v>33</v>
      </c>
      <c r="T40" s="94">
        <v>33</v>
      </c>
      <c r="U40">
        <v>3.07</v>
      </c>
      <c r="V40">
        <v>109.67</v>
      </c>
      <c r="W40">
        <v>3.06</v>
      </c>
      <c r="X40">
        <v>20</v>
      </c>
      <c r="Y40">
        <v>6.66</v>
      </c>
      <c r="Z40">
        <v>6.67</v>
      </c>
      <c r="AA40">
        <v>153.41</v>
      </c>
      <c r="AB40">
        <v>30.68</v>
      </c>
      <c r="AC40">
        <v>56</v>
      </c>
      <c r="AD40">
        <v>29</v>
      </c>
      <c r="AE40">
        <v>63</v>
      </c>
      <c r="AF40">
        <v>30</v>
      </c>
      <c r="AG40">
        <v>0</v>
      </c>
      <c r="AH40">
        <v>14.33</v>
      </c>
      <c r="AI40">
        <v>14.33</v>
      </c>
      <c r="AJ40">
        <v>0</v>
      </c>
      <c r="AK40">
        <v>126</v>
      </c>
      <c r="AL40">
        <v>54</v>
      </c>
    </row>
    <row r="41" spans="1:38">
      <c r="A41" t="s">
        <v>83</v>
      </c>
      <c r="B41" s="35">
        <v>227.1</v>
      </c>
      <c r="C41" s="35">
        <v>0</v>
      </c>
      <c r="D41" s="94">
        <f t="shared" si="0"/>
        <v>99</v>
      </c>
      <c r="E41" s="35"/>
      <c r="F41" s="35"/>
      <c r="G41" s="35"/>
      <c r="H41" s="35"/>
      <c r="I41" s="35"/>
      <c r="J41" s="38">
        <v>9.7899999999999991</v>
      </c>
      <c r="K41" s="38">
        <v>9.7899999999999991</v>
      </c>
      <c r="L41" s="38">
        <v>10.029999999999999</v>
      </c>
      <c r="M41">
        <v>70.290000000000006</v>
      </c>
      <c r="N41">
        <v>272.57</v>
      </c>
      <c r="O41">
        <v>53.02</v>
      </c>
      <c r="P41">
        <v>3.26</v>
      </c>
      <c r="Q41">
        <v>21.41</v>
      </c>
      <c r="R41" s="94">
        <v>33</v>
      </c>
      <c r="S41" s="94">
        <v>33</v>
      </c>
      <c r="T41" s="94">
        <v>33</v>
      </c>
      <c r="U41">
        <v>3.07</v>
      </c>
      <c r="V41">
        <v>116.52</v>
      </c>
      <c r="W41">
        <v>3.06</v>
      </c>
      <c r="X41">
        <v>20</v>
      </c>
      <c r="Y41">
        <v>6.66</v>
      </c>
      <c r="Z41">
        <v>6.67</v>
      </c>
      <c r="AA41">
        <v>167.03</v>
      </c>
      <c r="AB41">
        <v>33.4</v>
      </c>
      <c r="AC41">
        <v>63</v>
      </c>
      <c r="AD41">
        <v>32</v>
      </c>
      <c r="AE41">
        <v>67</v>
      </c>
      <c r="AF41">
        <v>32</v>
      </c>
      <c r="AG41">
        <v>0</v>
      </c>
      <c r="AH41">
        <v>14.33</v>
      </c>
      <c r="AI41">
        <v>14.33</v>
      </c>
      <c r="AJ41">
        <v>0</v>
      </c>
      <c r="AK41">
        <v>140</v>
      </c>
      <c r="AL41">
        <v>60</v>
      </c>
    </row>
    <row r="42" spans="1:38">
      <c r="A42" t="s">
        <v>84</v>
      </c>
      <c r="B42" s="35">
        <v>227.1</v>
      </c>
      <c r="C42" s="35">
        <v>0</v>
      </c>
      <c r="D42" s="94">
        <f t="shared" si="0"/>
        <v>99</v>
      </c>
      <c r="E42" s="35"/>
      <c r="F42" s="35"/>
      <c r="G42" s="35"/>
      <c r="H42" s="35"/>
      <c r="I42" s="35"/>
      <c r="J42" s="38">
        <v>10.87</v>
      </c>
      <c r="K42" s="38">
        <v>10.87</v>
      </c>
      <c r="L42" s="38">
        <v>11.14</v>
      </c>
      <c r="M42">
        <v>70.290000000000006</v>
      </c>
      <c r="N42">
        <v>272.57</v>
      </c>
      <c r="O42">
        <v>53.02</v>
      </c>
      <c r="P42">
        <v>3.26</v>
      </c>
      <c r="Q42">
        <v>21.41</v>
      </c>
      <c r="R42" s="94">
        <v>33</v>
      </c>
      <c r="S42" s="94">
        <v>33</v>
      </c>
      <c r="T42" s="94">
        <v>33</v>
      </c>
      <c r="U42">
        <v>3.07</v>
      </c>
      <c r="V42">
        <v>122.63</v>
      </c>
      <c r="W42">
        <v>3.06</v>
      </c>
      <c r="X42">
        <v>20</v>
      </c>
      <c r="Y42">
        <v>6.66</v>
      </c>
      <c r="Z42">
        <v>6.67</v>
      </c>
      <c r="AA42">
        <v>180.9</v>
      </c>
      <c r="AB42">
        <v>36.18</v>
      </c>
      <c r="AC42">
        <v>69</v>
      </c>
      <c r="AD42">
        <v>35</v>
      </c>
      <c r="AE42">
        <v>72</v>
      </c>
      <c r="AF42">
        <v>34</v>
      </c>
      <c r="AG42">
        <v>0</v>
      </c>
      <c r="AH42">
        <v>14.33</v>
      </c>
      <c r="AI42">
        <v>14.33</v>
      </c>
      <c r="AJ42">
        <v>0</v>
      </c>
      <c r="AK42">
        <v>151</v>
      </c>
      <c r="AL42">
        <v>64</v>
      </c>
    </row>
    <row r="43" spans="1:38">
      <c r="A43" t="s">
        <v>85</v>
      </c>
      <c r="B43" s="35">
        <v>227.1</v>
      </c>
      <c r="C43" s="35">
        <v>0</v>
      </c>
      <c r="D43" s="94">
        <f t="shared" si="0"/>
        <v>99</v>
      </c>
      <c r="E43" s="35"/>
      <c r="F43" s="35"/>
      <c r="G43" s="35"/>
      <c r="H43" s="35"/>
      <c r="I43" s="35"/>
      <c r="J43" s="38">
        <v>10.97</v>
      </c>
      <c r="K43" s="38">
        <v>10.97</v>
      </c>
      <c r="L43" s="38">
        <v>11.25</v>
      </c>
      <c r="M43">
        <v>70.290000000000006</v>
      </c>
      <c r="N43">
        <v>272.57</v>
      </c>
      <c r="O43">
        <v>53.02</v>
      </c>
      <c r="P43">
        <v>3.26</v>
      </c>
      <c r="Q43">
        <v>23.61</v>
      </c>
      <c r="R43" s="94">
        <v>33</v>
      </c>
      <c r="S43" s="94">
        <v>33</v>
      </c>
      <c r="T43" s="94">
        <v>33</v>
      </c>
      <c r="U43">
        <v>3.07</v>
      </c>
      <c r="V43">
        <v>128.16</v>
      </c>
      <c r="W43">
        <v>3.06</v>
      </c>
      <c r="X43">
        <v>20</v>
      </c>
      <c r="Y43">
        <v>6.66</v>
      </c>
      <c r="Z43">
        <v>6.67</v>
      </c>
      <c r="AA43">
        <v>193.72</v>
      </c>
      <c r="AB43">
        <v>38.74</v>
      </c>
      <c r="AC43">
        <v>71</v>
      </c>
      <c r="AD43">
        <v>36</v>
      </c>
      <c r="AE43">
        <v>76</v>
      </c>
      <c r="AF43">
        <v>37</v>
      </c>
      <c r="AG43">
        <v>0</v>
      </c>
      <c r="AH43">
        <v>12</v>
      </c>
      <c r="AI43">
        <v>12</v>
      </c>
      <c r="AJ43">
        <v>0</v>
      </c>
      <c r="AK43">
        <v>161</v>
      </c>
      <c r="AL43">
        <v>69</v>
      </c>
    </row>
    <row r="44" spans="1:38">
      <c r="A44" t="s">
        <v>86</v>
      </c>
      <c r="B44" s="35">
        <v>227.1</v>
      </c>
      <c r="C44" s="35">
        <v>0</v>
      </c>
      <c r="D44" s="94">
        <f t="shared" si="0"/>
        <v>99</v>
      </c>
      <c r="E44" s="35"/>
      <c r="F44" s="35"/>
      <c r="G44" s="35"/>
      <c r="H44" s="35"/>
      <c r="I44" s="35"/>
      <c r="J44" s="38">
        <v>11.81</v>
      </c>
      <c r="K44" s="38">
        <v>11.81</v>
      </c>
      <c r="L44" s="38">
        <v>12.11</v>
      </c>
      <c r="M44">
        <v>70.290000000000006</v>
      </c>
      <c r="N44">
        <v>272.57</v>
      </c>
      <c r="O44">
        <v>53.02</v>
      </c>
      <c r="P44">
        <v>3.26</v>
      </c>
      <c r="Q44">
        <v>23.61</v>
      </c>
      <c r="R44" s="94">
        <v>33</v>
      </c>
      <c r="S44" s="94">
        <v>33</v>
      </c>
      <c r="T44" s="94">
        <v>33</v>
      </c>
      <c r="U44">
        <v>3.07</v>
      </c>
      <c r="V44">
        <v>133.08000000000001</v>
      </c>
      <c r="W44">
        <v>3.06</v>
      </c>
      <c r="X44">
        <v>20</v>
      </c>
      <c r="Y44">
        <v>6.66</v>
      </c>
      <c r="Z44">
        <v>6.67</v>
      </c>
      <c r="AA44">
        <v>205.63</v>
      </c>
      <c r="AB44">
        <v>41.13</v>
      </c>
      <c r="AC44">
        <v>76</v>
      </c>
      <c r="AD44">
        <v>38</v>
      </c>
      <c r="AE44">
        <v>80</v>
      </c>
      <c r="AF44">
        <v>38</v>
      </c>
      <c r="AG44">
        <v>0</v>
      </c>
      <c r="AH44">
        <v>12</v>
      </c>
      <c r="AI44">
        <v>12</v>
      </c>
      <c r="AJ44">
        <v>0</v>
      </c>
      <c r="AK44">
        <v>168</v>
      </c>
      <c r="AL44">
        <v>72</v>
      </c>
    </row>
    <row r="45" spans="1:38">
      <c r="A45" t="s">
        <v>87</v>
      </c>
      <c r="B45" s="35">
        <v>227.1</v>
      </c>
      <c r="C45" s="35">
        <v>0</v>
      </c>
      <c r="D45" s="94">
        <f t="shared" si="0"/>
        <v>99</v>
      </c>
      <c r="E45" s="35"/>
      <c r="F45" s="35"/>
      <c r="G45" s="35"/>
      <c r="H45" s="35"/>
      <c r="I45" s="35"/>
      <c r="J45" s="38">
        <v>12.43</v>
      </c>
      <c r="K45" s="38">
        <v>12.43</v>
      </c>
      <c r="L45" s="38">
        <v>12.75</v>
      </c>
      <c r="M45">
        <v>70.290000000000006</v>
      </c>
      <c r="N45">
        <v>272.57</v>
      </c>
      <c r="O45">
        <v>53.02</v>
      </c>
      <c r="P45">
        <v>2.95</v>
      </c>
      <c r="Q45">
        <v>23.61</v>
      </c>
      <c r="R45" s="94">
        <v>33</v>
      </c>
      <c r="S45" s="94">
        <v>33</v>
      </c>
      <c r="T45" s="94">
        <v>33</v>
      </c>
      <c r="U45">
        <v>3.07</v>
      </c>
      <c r="V45">
        <v>137.58000000000001</v>
      </c>
      <c r="W45">
        <v>3.06</v>
      </c>
      <c r="X45">
        <v>20</v>
      </c>
      <c r="Y45">
        <v>6.66</v>
      </c>
      <c r="Z45">
        <v>6.67</v>
      </c>
      <c r="AA45">
        <v>216.67</v>
      </c>
      <c r="AB45">
        <v>43.33</v>
      </c>
      <c r="AC45">
        <v>79</v>
      </c>
      <c r="AD45">
        <v>40</v>
      </c>
      <c r="AE45">
        <v>81</v>
      </c>
      <c r="AF45">
        <v>39</v>
      </c>
      <c r="AG45">
        <v>0</v>
      </c>
      <c r="AH45">
        <v>12</v>
      </c>
      <c r="AI45">
        <v>12</v>
      </c>
      <c r="AJ45">
        <v>0</v>
      </c>
      <c r="AK45">
        <v>168</v>
      </c>
      <c r="AL45">
        <v>72</v>
      </c>
    </row>
    <row r="46" spans="1:38">
      <c r="A46" t="s">
        <v>88</v>
      </c>
      <c r="B46" s="35">
        <v>227.1</v>
      </c>
      <c r="C46" s="35">
        <v>0</v>
      </c>
      <c r="D46" s="94">
        <f t="shared" si="0"/>
        <v>99</v>
      </c>
      <c r="E46" s="35"/>
      <c r="F46" s="35"/>
      <c r="G46" s="35"/>
      <c r="H46" s="35"/>
      <c r="I46" s="35"/>
      <c r="J46" s="38">
        <v>13.07</v>
      </c>
      <c r="K46" s="38">
        <v>13.07</v>
      </c>
      <c r="L46" s="38">
        <v>13.4</v>
      </c>
      <c r="M46">
        <v>70.290000000000006</v>
      </c>
      <c r="N46">
        <v>272.57</v>
      </c>
      <c r="O46">
        <v>53.02</v>
      </c>
      <c r="P46">
        <v>2.95</v>
      </c>
      <c r="Q46">
        <v>23.61</v>
      </c>
      <c r="R46" s="94">
        <v>33</v>
      </c>
      <c r="S46" s="94">
        <v>33</v>
      </c>
      <c r="T46" s="94">
        <v>33</v>
      </c>
      <c r="U46">
        <v>3.07</v>
      </c>
      <c r="V46">
        <v>141.49</v>
      </c>
      <c r="W46">
        <v>3.06</v>
      </c>
      <c r="X46">
        <v>20</v>
      </c>
      <c r="Y46">
        <v>6.66</v>
      </c>
      <c r="Z46">
        <v>6.67</v>
      </c>
      <c r="AA46">
        <v>216.67</v>
      </c>
      <c r="AB46">
        <v>43.33</v>
      </c>
      <c r="AC46">
        <v>82</v>
      </c>
      <c r="AD46">
        <v>41</v>
      </c>
      <c r="AE46">
        <v>84</v>
      </c>
      <c r="AF46">
        <v>40</v>
      </c>
      <c r="AG46">
        <v>0</v>
      </c>
      <c r="AH46">
        <v>12</v>
      </c>
      <c r="AI46">
        <v>12</v>
      </c>
      <c r="AJ46">
        <v>0</v>
      </c>
      <c r="AK46">
        <v>175</v>
      </c>
      <c r="AL46">
        <v>75</v>
      </c>
    </row>
    <row r="47" spans="1:38">
      <c r="A47" t="s">
        <v>89</v>
      </c>
      <c r="B47" s="35">
        <v>227.1</v>
      </c>
      <c r="C47" s="35">
        <v>0</v>
      </c>
      <c r="D47" s="94">
        <f t="shared" si="0"/>
        <v>99</v>
      </c>
      <c r="E47" s="35"/>
      <c r="F47" s="35"/>
      <c r="G47" s="35"/>
      <c r="H47" s="35"/>
      <c r="I47" s="35"/>
      <c r="J47" s="38">
        <v>13.49</v>
      </c>
      <c r="K47" s="38">
        <v>13.49</v>
      </c>
      <c r="L47" s="38">
        <v>13.84</v>
      </c>
      <c r="M47">
        <v>70.290000000000006</v>
      </c>
      <c r="N47">
        <v>272.57</v>
      </c>
      <c r="O47">
        <v>53.02</v>
      </c>
      <c r="P47">
        <v>2.95</v>
      </c>
      <c r="Q47">
        <v>23.61</v>
      </c>
      <c r="R47" s="94">
        <v>33</v>
      </c>
      <c r="S47" s="94">
        <v>33</v>
      </c>
      <c r="T47" s="94">
        <v>33</v>
      </c>
      <c r="U47">
        <v>2.91</v>
      </c>
      <c r="V47">
        <v>144.85</v>
      </c>
      <c r="W47">
        <v>3.06</v>
      </c>
      <c r="X47">
        <v>20</v>
      </c>
      <c r="Y47">
        <v>6.66</v>
      </c>
      <c r="Z47">
        <v>6.67</v>
      </c>
      <c r="AA47">
        <v>216.67</v>
      </c>
      <c r="AB47">
        <v>43.33</v>
      </c>
      <c r="AC47">
        <v>85</v>
      </c>
      <c r="AD47">
        <v>41</v>
      </c>
      <c r="AE47">
        <v>81</v>
      </c>
      <c r="AF47">
        <v>39</v>
      </c>
      <c r="AG47">
        <v>0</v>
      </c>
      <c r="AH47">
        <v>6.67</v>
      </c>
      <c r="AI47">
        <v>6.67</v>
      </c>
      <c r="AJ47">
        <v>0</v>
      </c>
      <c r="AK47">
        <v>165</v>
      </c>
      <c r="AL47">
        <v>70</v>
      </c>
    </row>
    <row r="48" spans="1:38">
      <c r="A48" t="s">
        <v>90</v>
      </c>
      <c r="B48" s="35">
        <v>227.1</v>
      </c>
      <c r="C48" s="35">
        <v>0</v>
      </c>
      <c r="D48" s="94">
        <f t="shared" si="0"/>
        <v>99</v>
      </c>
      <c r="E48" s="35"/>
      <c r="F48" s="35"/>
      <c r="G48" s="35"/>
      <c r="H48" s="35"/>
      <c r="I48" s="35"/>
      <c r="J48" s="38">
        <v>13.78</v>
      </c>
      <c r="K48" s="38">
        <v>13.78</v>
      </c>
      <c r="L48" s="38">
        <v>14.12</v>
      </c>
      <c r="M48">
        <v>70.290000000000006</v>
      </c>
      <c r="N48">
        <v>272.57</v>
      </c>
      <c r="O48">
        <v>53.02</v>
      </c>
      <c r="P48">
        <v>2.95</v>
      </c>
      <c r="Q48">
        <v>23.61</v>
      </c>
      <c r="R48" s="94">
        <v>33</v>
      </c>
      <c r="S48" s="94">
        <v>33</v>
      </c>
      <c r="T48" s="94">
        <v>33</v>
      </c>
      <c r="U48">
        <v>2.91</v>
      </c>
      <c r="V48">
        <v>147.44</v>
      </c>
      <c r="W48">
        <v>3.06</v>
      </c>
      <c r="X48">
        <v>20</v>
      </c>
      <c r="Y48">
        <v>6.66</v>
      </c>
      <c r="Z48">
        <v>6.67</v>
      </c>
      <c r="AA48">
        <v>216.67</v>
      </c>
      <c r="AB48">
        <v>43.33</v>
      </c>
      <c r="AC48">
        <v>86</v>
      </c>
      <c r="AD48">
        <v>42</v>
      </c>
      <c r="AE48">
        <v>85</v>
      </c>
      <c r="AF48">
        <v>41</v>
      </c>
      <c r="AG48">
        <v>0</v>
      </c>
      <c r="AH48">
        <v>6.67</v>
      </c>
      <c r="AI48">
        <v>6.67</v>
      </c>
      <c r="AJ48">
        <v>0</v>
      </c>
      <c r="AK48">
        <v>172</v>
      </c>
      <c r="AL48">
        <v>73</v>
      </c>
    </row>
    <row r="49" spans="1:38">
      <c r="A49" t="s">
        <v>91</v>
      </c>
      <c r="B49" s="35">
        <v>227.1</v>
      </c>
      <c r="C49" s="35">
        <v>0</v>
      </c>
      <c r="D49" s="94">
        <f t="shared" si="0"/>
        <v>99</v>
      </c>
      <c r="E49" s="35"/>
      <c r="F49" s="35"/>
      <c r="G49" s="35"/>
      <c r="H49" s="35"/>
      <c r="I49" s="35"/>
      <c r="J49" s="38">
        <v>13.9</v>
      </c>
      <c r="K49" s="38">
        <v>13.9</v>
      </c>
      <c r="L49" s="38">
        <v>14.26</v>
      </c>
      <c r="M49">
        <v>70.290000000000006</v>
      </c>
      <c r="N49">
        <v>272.57</v>
      </c>
      <c r="O49">
        <v>53.02</v>
      </c>
      <c r="P49">
        <v>2.95</v>
      </c>
      <c r="Q49">
        <v>21.41</v>
      </c>
      <c r="R49" s="94">
        <v>33</v>
      </c>
      <c r="S49" s="94">
        <v>33</v>
      </c>
      <c r="T49" s="94">
        <v>33</v>
      </c>
      <c r="U49">
        <v>2.91</v>
      </c>
      <c r="V49">
        <v>149.28</v>
      </c>
      <c r="W49">
        <v>3.06</v>
      </c>
      <c r="X49">
        <v>20</v>
      </c>
      <c r="Y49">
        <v>6.66</v>
      </c>
      <c r="Z49">
        <v>6.67</v>
      </c>
      <c r="AA49">
        <v>225</v>
      </c>
      <c r="AB49">
        <v>45</v>
      </c>
      <c r="AC49">
        <v>75</v>
      </c>
      <c r="AD49">
        <v>43</v>
      </c>
      <c r="AE49">
        <v>85</v>
      </c>
      <c r="AF49">
        <v>40</v>
      </c>
      <c r="AG49">
        <v>0</v>
      </c>
      <c r="AH49">
        <v>6.67</v>
      </c>
      <c r="AI49">
        <v>6.67</v>
      </c>
      <c r="AJ49">
        <v>0</v>
      </c>
      <c r="AK49">
        <v>158</v>
      </c>
      <c r="AL49">
        <v>67</v>
      </c>
    </row>
    <row r="50" spans="1:38">
      <c r="A50" t="s">
        <v>92</v>
      </c>
      <c r="B50" s="35">
        <v>227.1</v>
      </c>
      <c r="C50" s="35">
        <v>0</v>
      </c>
      <c r="D50" s="94">
        <f t="shared" si="0"/>
        <v>99</v>
      </c>
      <c r="E50" s="35"/>
      <c r="F50" s="35"/>
      <c r="G50" s="35"/>
      <c r="H50" s="35"/>
      <c r="I50" s="35"/>
      <c r="J50" s="38">
        <v>14.05</v>
      </c>
      <c r="K50" s="38">
        <v>14.05</v>
      </c>
      <c r="L50" s="38">
        <v>14.39</v>
      </c>
      <c r="M50">
        <v>70.290000000000006</v>
      </c>
      <c r="N50">
        <v>272.57</v>
      </c>
      <c r="O50">
        <v>53.02</v>
      </c>
      <c r="P50">
        <v>2.95</v>
      </c>
      <c r="Q50">
        <v>21.41</v>
      </c>
      <c r="R50" s="94">
        <v>33</v>
      </c>
      <c r="S50" s="94">
        <v>33</v>
      </c>
      <c r="T50" s="94">
        <v>33</v>
      </c>
      <c r="U50">
        <v>2.91</v>
      </c>
      <c r="V50">
        <v>150.4</v>
      </c>
      <c r="W50">
        <v>3.06</v>
      </c>
      <c r="X50">
        <v>20</v>
      </c>
      <c r="Y50">
        <v>6.66</v>
      </c>
      <c r="Z50">
        <v>6.67</v>
      </c>
      <c r="AA50">
        <v>225</v>
      </c>
      <c r="AB50">
        <v>45</v>
      </c>
      <c r="AC50">
        <v>75</v>
      </c>
      <c r="AD50">
        <v>43</v>
      </c>
      <c r="AE50">
        <v>85</v>
      </c>
      <c r="AF50">
        <v>40</v>
      </c>
      <c r="AG50">
        <v>0</v>
      </c>
      <c r="AH50">
        <v>6.67</v>
      </c>
      <c r="AI50">
        <v>6.67</v>
      </c>
      <c r="AJ50">
        <v>0</v>
      </c>
      <c r="AK50">
        <v>165</v>
      </c>
      <c r="AL50">
        <v>70</v>
      </c>
    </row>
    <row r="51" spans="1:38">
      <c r="A51" t="s">
        <v>93</v>
      </c>
      <c r="B51" s="35">
        <v>227.1</v>
      </c>
      <c r="C51" s="35">
        <v>0</v>
      </c>
      <c r="D51" s="94">
        <f t="shared" si="0"/>
        <v>99</v>
      </c>
      <c r="E51" s="35"/>
      <c r="F51" s="35"/>
      <c r="G51" s="35"/>
      <c r="H51" s="35"/>
      <c r="I51" s="35"/>
      <c r="J51" s="38">
        <v>13.91</v>
      </c>
      <c r="K51" s="38">
        <v>13.91</v>
      </c>
      <c r="L51" s="38">
        <v>14.26</v>
      </c>
      <c r="M51">
        <v>70.290000000000006</v>
      </c>
      <c r="N51">
        <v>272.57</v>
      </c>
      <c r="O51">
        <v>53.02</v>
      </c>
      <c r="P51">
        <v>3.1</v>
      </c>
      <c r="Q51">
        <v>23.61</v>
      </c>
      <c r="R51" s="94">
        <v>33</v>
      </c>
      <c r="S51" s="94">
        <v>33</v>
      </c>
      <c r="T51" s="94">
        <v>33</v>
      </c>
      <c r="U51">
        <v>3.07</v>
      </c>
      <c r="V51">
        <v>150.41999999999999</v>
      </c>
      <c r="W51">
        <v>3.06</v>
      </c>
      <c r="X51">
        <v>20</v>
      </c>
      <c r="Y51">
        <v>6.66</v>
      </c>
      <c r="Z51">
        <v>6.67</v>
      </c>
      <c r="AA51">
        <v>225</v>
      </c>
      <c r="AB51">
        <v>45</v>
      </c>
      <c r="AC51">
        <v>78</v>
      </c>
      <c r="AD51">
        <v>42</v>
      </c>
      <c r="AE51">
        <v>87</v>
      </c>
      <c r="AF51">
        <v>42</v>
      </c>
      <c r="AG51">
        <v>0</v>
      </c>
      <c r="AH51">
        <v>6.67</v>
      </c>
      <c r="AI51">
        <v>6.67</v>
      </c>
      <c r="AJ51">
        <v>0</v>
      </c>
      <c r="AK51">
        <v>175</v>
      </c>
      <c r="AL51">
        <v>75</v>
      </c>
    </row>
    <row r="52" spans="1:38">
      <c r="A52" t="s">
        <v>94</v>
      </c>
      <c r="B52" s="35">
        <v>227.1</v>
      </c>
      <c r="C52" s="35">
        <v>0</v>
      </c>
      <c r="D52" s="94">
        <f t="shared" si="0"/>
        <v>99</v>
      </c>
      <c r="E52" s="35"/>
      <c r="F52" s="35"/>
      <c r="G52" s="35"/>
      <c r="H52" s="35"/>
      <c r="I52" s="35"/>
      <c r="J52" s="38">
        <v>13.79</v>
      </c>
      <c r="K52" s="38">
        <v>13.79</v>
      </c>
      <c r="L52" s="38">
        <v>14.13</v>
      </c>
      <c r="M52">
        <v>70.290000000000006</v>
      </c>
      <c r="N52">
        <v>272.57</v>
      </c>
      <c r="O52">
        <v>53.02</v>
      </c>
      <c r="P52">
        <v>3.1</v>
      </c>
      <c r="Q52">
        <v>23.61</v>
      </c>
      <c r="R52" s="94">
        <v>33</v>
      </c>
      <c r="S52" s="94">
        <v>33</v>
      </c>
      <c r="T52" s="94">
        <v>33</v>
      </c>
      <c r="U52">
        <v>3.07</v>
      </c>
      <c r="V52">
        <v>149.71</v>
      </c>
      <c r="W52">
        <v>3.06</v>
      </c>
      <c r="X52">
        <v>20</v>
      </c>
      <c r="Y52">
        <v>6.66</v>
      </c>
      <c r="Z52">
        <v>6.67</v>
      </c>
      <c r="AA52">
        <v>225</v>
      </c>
      <c r="AB52">
        <v>45</v>
      </c>
      <c r="AC52">
        <v>78</v>
      </c>
      <c r="AD52">
        <v>42</v>
      </c>
      <c r="AE52">
        <v>89</v>
      </c>
      <c r="AF52">
        <v>42</v>
      </c>
      <c r="AG52">
        <v>0</v>
      </c>
      <c r="AH52">
        <v>6.67</v>
      </c>
      <c r="AI52">
        <v>6.67</v>
      </c>
      <c r="AJ52">
        <v>0</v>
      </c>
      <c r="AK52">
        <v>182</v>
      </c>
      <c r="AL52">
        <v>78</v>
      </c>
    </row>
    <row r="53" spans="1:38">
      <c r="A53" t="s">
        <v>95</v>
      </c>
      <c r="B53" s="35">
        <v>261.73</v>
      </c>
      <c r="C53" s="35">
        <v>0</v>
      </c>
      <c r="D53" s="94">
        <f t="shared" si="0"/>
        <v>99</v>
      </c>
      <c r="E53" s="35"/>
      <c r="F53" s="35"/>
      <c r="G53" s="35"/>
      <c r="H53" s="35"/>
      <c r="I53" s="35"/>
      <c r="J53" s="38">
        <v>13.69</v>
      </c>
      <c r="K53" s="38">
        <v>13.69</v>
      </c>
      <c r="L53" s="38">
        <v>14.03</v>
      </c>
      <c r="M53">
        <v>70.290000000000006</v>
      </c>
      <c r="N53">
        <v>272.57</v>
      </c>
      <c r="O53">
        <v>72.3</v>
      </c>
      <c r="P53">
        <v>3.1</v>
      </c>
      <c r="Q53">
        <v>32.01</v>
      </c>
      <c r="R53" s="94">
        <v>33</v>
      </c>
      <c r="S53" s="94">
        <v>33</v>
      </c>
      <c r="T53" s="94">
        <v>33</v>
      </c>
      <c r="U53">
        <v>3.07</v>
      </c>
      <c r="V53">
        <v>148.04</v>
      </c>
      <c r="W53">
        <v>3.06</v>
      </c>
      <c r="X53">
        <v>20</v>
      </c>
      <c r="Y53">
        <v>6.66</v>
      </c>
      <c r="Z53">
        <v>6.67</v>
      </c>
      <c r="AA53">
        <v>225</v>
      </c>
      <c r="AB53">
        <v>45</v>
      </c>
      <c r="AC53">
        <v>78</v>
      </c>
      <c r="AD53">
        <v>43</v>
      </c>
      <c r="AE53">
        <v>91</v>
      </c>
      <c r="AF53">
        <v>44</v>
      </c>
      <c r="AG53">
        <v>0</v>
      </c>
      <c r="AH53">
        <v>6.67</v>
      </c>
      <c r="AI53">
        <v>6.67</v>
      </c>
      <c r="AJ53">
        <v>0</v>
      </c>
      <c r="AK53">
        <v>186</v>
      </c>
      <c r="AL53">
        <v>79</v>
      </c>
    </row>
    <row r="54" spans="1:38">
      <c r="A54" t="s">
        <v>96</v>
      </c>
      <c r="B54" s="35">
        <v>261.73</v>
      </c>
      <c r="C54" s="35">
        <v>0</v>
      </c>
      <c r="D54" s="94">
        <f t="shared" si="0"/>
        <v>99</v>
      </c>
      <c r="E54" s="35"/>
      <c r="F54" s="35"/>
      <c r="G54" s="35"/>
      <c r="H54" s="35"/>
      <c r="I54" s="35"/>
      <c r="J54" s="38">
        <v>13.57</v>
      </c>
      <c r="K54" s="38">
        <v>13.57</v>
      </c>
      <c r="L54" s="38">
        <v>13.91</v>
      </c>
      <c r="M54">
        <v>70.290000000000006</v>
      </c>
      <c r="N54">
        <v>272.57</v>
      </c>
      <c r="O54">
        <v>72.3</v>
      </c>
      <c r="P54">
        <v>3.1</v>
      </c>
      <c r="Q54">
        <v>32.409999999999997</v>
      </c>
      <c r="R54" s="94">
        <v>33</v>
      </c>
      <c r="S54" s="94">
        <v>33</v>
      </c>
      <c r="T54" s="94">
        <v>33</v>
      </c>
      <c r="U54">
        <v>3.07</v>
      </c>
      <c r="V54">
        <v>145.43</v>
      </c>
      <c r="W54">
        <v>3.06</v>
      </c>
      <c r="X54">
        <v>20</v>
      </c>
      <c r="Y54">
        <v>6.66</v>
      </c>
      <c r="Z54">
        <v>6.67</v>
      </c>
      <c r="AA54">
        <v>225</v>
      </c>
      <c r="AB54">
        <v>45</v>
      </c>
      <c r="AC54">
        <v>78</v>
      </c>
      <c r="AD54">
        <v>43</v>
      </c>
      <c r="AE54">
        <v>91</v>
      </c>
      <c r="AF54">
        <v>44</v>
      </c>
      <c r="AG54">
        <v>0</v>
      </c>
      <c r="AH54">
        <v>6.67</v>
      </c>
      <c r="AI54">
        <v>6.67</v>
      </c>
      <c r="AJ54">
        <v>0</v>
      </c>
      <c r="AK54">
        <v>186</v>
      </c>
      <c r="AL54">
        <v>79</v>
      </c>
    </row>
    <row r="55" spans="1:38">
      <c r="A55" t="s">
        <v>97</v>
      </c>
      <c r="B55" s="35">
        <v>261.73</v>
      </c>
      <c r="C55" s="35">
        <v>0</v>
      </c>
      <c r="D55" s="94">
        <f t="shared" si="0"/>
        <v>99</v>
      </c>
      <c r="E55" s="35"/>
      <c r="F55" s="35"/>
      <c r="G55" s="35"/>
      <c r="H55" s="35"/>
      <c r="I55" s="35"/>
      <c r="J55" s="38">
        <v>13.5</v>
      </c>
      <c r="K55" s="38">
        <v>13.5</v>
      </c>
      <c r="L55" s="38">
        <v>13.84</v>
      </c>
      <c r="M55">
        <v>70.290000000000006</v>
      </c>
      <c r="N55">
        <v>272.57</v>
      </c>
      <c r="O55">
        <v>100.43</v>
      </c>
      <c r="P55">
        <v>3.1</v>
      </c>
      <c r="Q55">
        <v>32.81</v>
      </c>
      <c r="R55" s="94">
        <v>33</v>
      </c>
      <c r="S55" s="94">
        <v>33</v>
      </c>
      <c r="T55" s="94">
        <v>33</v>
      </c>
      <c r="U55">
        <v>3.22</v>
      </c>
      <c r="V55">
        <v>141.86000000000001</v>
      </c>
      <c r="W55">
        <v>3.25</v>
      </c>
      <c r="X55">
        <v>20</v>
      </c>
      <c r="Y55">
        <v>6.66</v>
      </c>
      <c r="Z55">
        <v>6.67</v>
      </c>
      <c r="AA55">
        <v>225</v>
      </c>
      <c r="AB55">
        <v>45</v>
      </c>
      <c r="AC55">
        <v>82</v>
      </c>
      <c r="AD55">
        <v>42</v>
      </c>
      <c r="AE55">
        <v>91</v>
      </c>
      <c r="AF55">
        <v>44</v>
      </c>
      <c r="AG55">
        <v>0</v>
      </c>
      <c r="AH55">
        <v>6.67</v>
      </c>
      <c r="AI55">
        <v>6.67</v>
      </c>
      <c r="AJ55">
        <v>0</v>
      </c>
      <c r="AK55">
        <v>186</v>
      </c>
      <c r="AL55">
        <v>79</v>
      </c>
    </row>
    <row r="56" spans="1:38">
      <c r="A56" t="s">
        <v>98</v>
      </c>
      <c r="B56" s="35">
        <v>261.73</v>
      </c>
      <c r="C56" s="35">
        <v>0</v>
      </c>
      <c r="D56" s="94">
        <f t="shared" si="0"/>
        <v>99</v>
      </c>
      <c r="E56" s="35"/>
      <c r="F56" s="35"/>
      <c r="G56" s="35"/>
      <c r="H56" s="35"/>
      <c r="I56" s="35"/>
      <c r="J56" s="38">
        <v>13.43</v>
      </c>
      <c r="K56" s="38">
        <v>13.43</v>
      </c>
      <c r="L56" s="38">
        <v>13.77</v>
      </c>
      <c r="M56">
        <v>70.290000000000006</v>
      </c>
      <c r="N56">
        <v>272.57</v>
      </c>
      <c r="O56">
        <v>100.43</v>
      </c>
      <c r="P56">
        <v>3.1</v>
      </c>
      <c r="Q56">
        <v>33.21</v>
      </c>
      <c r="R56" s="94">
        <v>33</v>
      </c>
      <c r="S56" s="94">
        <v>33</v>
      </c>
      <c r="T56" s="94">
        <v>33</v>
      </c>
      <c r="U56">
        <v>3.22</v>
      </c>
      <c r="V56">
        <v>137.51</v>
      </c>
      <c r="W56">
        <v>3.25</v>
      </c>
      <c r="X56">
        <v>20</v>
      </c>
      <c r="Y56">
        <v>6.66</v>
      </c>
      <c r="Z56">
        <v>6.67</v>
      </c>
      <c r="AA56">
        <v>225</v>
      </c>
      <c r="AB56">
        <v>45</v>
      </c>
      <c r="AC56">
        <v>82</v>
      </c>
      <c r="AD56">
        <v>41</v>
      </c>
      <c r="AE56">
        <v>91</v>
      </c>
      <c r="AF56">
        <v>44</v>
      </c>
      <c r="AG56">
        <v>0</v>
      </c>
      <c r="AH56">
        <v>6.67</v>
      </c>
      <c r="AI56">
        <v>6.67</v>
      </c>
      <c r="AJ56">
        <v>0</v>
      </c>
      <c r="AK56">
        <v>186</v>
      </c>
      <c r="AL56">
        <v>79</v>
      </c>
    </row>
    <row r="57" spans="1:38">
      <c r="A57" t="s">
        <v>99</v>
      </c>
      <c r="B57" s="35">
        <v>261.73</v>
      </c>
      <c r="C57" s="35">
        <v>0</v>
      </c>
      <c r="D57" s="94">
        <f t="shared" si="0"/>
        <v>99</v>
      </c>
      <c r="E57" s="35"/>
      <c r="F57" s="35"/>
      <c r="G57" s="35"/>
      <c r="H57" s="35"/>
      <c r="I57" s="35"/>
      <c r="J57" s="38">
        <v>13.36</v>
      </c>
      <c r="K57" s="38">
        <v>13.36</v>
      </c>
      <c r="L57" s="38">
        <v>13.69</v>
      </c>
      <c r="M57">
        <v>70.290000000000006</v>
      </c>
      <c r="N57">
        <v>272.57</v>
      </c>
      <c r="O57">
        <v>100.43</v>
      </c>
      <c r="P57">
        <v>3.1</v>
      </c>
      <c r="Q57">
        <v>36.01</v>
      </c>
      <c r="R57" s="94">
        <v>33</v>
      </c>
      <c r="S57" s="94">
        <v>33</v>
      </c>
      <c r="T57" s="94">
        <v>33</v>
      </c>
      <c r="U57">
        <v>3.22</v>
      </c>
      <c r="V57">
        <v>132.65</v>
      </c>
      <c r="W57">
        <v>3.25</v>
      </c>
      <c r="X57">
        <v>20</v>
      </c>
      <c r="Y57">
        <v>6.66</v>
      </c>
      <c r="Z57">
        <v>6.67</v>
      </c>
      <c r="AA57">
        <v>225</v>
      </c>
      <c r="AB57">
        <v>45</v>
      </c>
      <c r="AC57">
        <v>80</v>
      </c>
      <c r="AD57">
        <v>40</v>
      </c>
      <c r="AE57">
        <v>91</v>
      </c>
      <c r="AF57">
        <v>44</v>
      </c>
      <c r="AG57">
        <v>0</v>
      </c>
      <c r="AH57">
        <v>7.33</v>
      </c>
      <c r="AI57">
        <v>7.33</v>
      </c>
      <c r="AJ57">
        <v>0</v>
      </c>
      <c r="AK57">
        <v>193</v>
      </c>
      <c r="AL57">
        <v>82</v>
      </c>
    </row>
    <row r="58" spans="1:38">
      <c r="A58" t="s">
        <v>100</v>
      </c>
      <c r="B58" s="35">
        <v>261.73</v>
      </c>
      <c r="C58" s="35">
        <v>0</v>
      </c>
      <c r="D58" s="94">
        <f t="shared" si="0"/>
        <v>99</v>
      </c>
      <c r="E58" s="35"/>
      <c r="F58" s="35"/>
      <c r="G58" s="35"/>
      <c r="H58" s="35"/>
      <c r="I58" s="35"/>
      <c r="J58" s="38">
        <v>12.84</v>
      </c>
      <c r="K58" s="38">
        <v>12.84</v>
      </c>
      <c r="L58" s="38">
        <v>13.17</v>
      </c>
      <c r="M58">
        <v>70.290000000000006</v>
      </c>
      <c r="N58">
        <v>272.57</v>
      </c>
      <c r="O58">
        <v>100.43</v>
      </c>
      <c r="P58">
        <v>3.1</v>
      </c>
      <c r="Q58">
        <v>37.22</v>
      </c>
      <c r="R58" s="94">
        <v>33</v>
      </c>
      <c r="S58" s="94">
        <v>33</v>
      </c>
      <c r="T58" s="94">
        <v>33</v>
      </c>
      <c r="U58">
        <v>3.22</v>
      </c>
      <c r="V58">
        <v>127.06</v>
      </c>
      <c r="W58">
        <v>3.25</v>
      </c>
      <c r="X58">
        <v>20</v>
      </c>
      <c r="Y58">
        <v>6.66</v>
      </c>
      <c r="Z58">
        <v>6.67</v>
      </c>
      <c r="AA58">
        <v>225</v>
      </c>
      <c r="AB58">
        <v>45</v>
      </c>
      <c r="AC58">
        <v>80</v>
      </c>
      <c r="AD58">
        <v>39</v>
      </c>
      <c r="AE58">
        <v>90</v>
      </c>
      <c r="AF58">
        <v>43</v>
      </c>
      <c r="AG58">
        <v>0</v>
      </c>
      <c r="AH58">
        <v>8</v>
      </c>
      <c r="AI58">
        <v>8</v>
      </c>
      <c r="AJ58">
        <v>0</v>
      </c>
      <c r="AK58">
        <v>193</v>
      </c>
      <c r="AL58">
        <v>82</v>
      </c>
    </row>
    <row r="59" spans="1:38">
      <c r="A59" t="s">
        <v>101</v>
      </c>
      <c r="B59" s="35">
        <v>261.73</v>
      </c>
      <c r="C59" s="35">
        <v>0</v>
      </c>
      <c r="D59" s="94">
        <f t="shared" si="0"/>
        <v>99</v>
      </c>
      <c r="E59" s="35"/>
      <c r="F59" s="35"/>
      <c r="G59" s="35"/>
      <c r="H59" s="35"/>
      <c r="I59" s="35"/>
      <c r="J59" s="38">
        <v>12.38</v>
      </c>
      <c r="K59" s="38">
        <v>12.38</v>
      </c>
      <c r="L59" s="38">
        <v>12.69</v>
      </c>
      <c r="M59">
        <v>66.13</v>
      </c>
      <c r="N59">
        <v>272.57</v>
      </c>
      <c r="O59">
        <v>100.43</v>
      </c>
      <c r="P59">
        <v>3.26</v>
      </c>
      <c r="Q59">
        <v>40.020000000000003</v>
      </c>
      <c r="R59" s="94">
        <v>33</v>
      </c>
      <c r="S59" s="94">
        <v>33</v>
      </c>
      <c r="T59" s="94">
        <v>33</v>
      </c>
      <c r="U59">
        <v>3.45</v>
      </c>
      <c r="V59">
        <v>121</v>
      </c>
      <c r="W59">
        <v>3.25</v>
      </c>
      <c r="X59">
        <v>20</v>
      </c>
      <c r="Y59">
        <v>6.66</v>
      </c>
      <c r="Z59">
        <v>6.67</v>
      </c>
      <c r="AA59">
        <v>220.83</v>
      </c>
      <c r="AB59">
        <v>44.17</v>
      </c>
      <c r="AC59">
        <v>80</v>
      </c>
      <c r="AD59">
        <v>37</v>
      </c>
      <c r="AE59">
        <v>88</v>
      </c>
      <c r="AF59">
        <v>42</v>
      </c>
      <c r="AG59">
        <v>0</v>
      </c>
      <c r="AH59">
        <v>8.67</v>
      </c>
      <c r="AI59">
        <v>8.67</v>
      </c>
      <c r="AJ59">
        <v>0</v>
      </c>
      <c r="AK59">
        <v>182</v>
      </c>
      <c r="AL59">
        <v>78</v>
      </c>
    </row>
    <row r="60" spans="1:38">
      <c r="A60" t="s">
        <v>102</v>
      </c>
      <c r="B60" s="35">
        <v>261.73</v>
      </c>
      <c r="C60" s="35">
        <v>0</v>
      </c>
      <c r="D60" s="94">
        <f t="shared" si="0"/>
        <v>99</v>
      </c>
      <c r="E60" s="35"/>
      <c r="F60" s="35"/>
      <c r="G60" s="35"/>
      <c r="H60" s="35"/>
      <c r="I60" s="35"/>
      <c r="J60" s="38">
        <v>11.85</v>
      </c>
      <c r="K60" s="38">
        <v>11.85</v>
      </c>
      <c r="L60" s="38">
        <v>12.15</v>
      </c>
      <c r="M60">
        <v>66.13</v>
      </c>
      <c r="N60">
        <v>272.57</v>
      </c>
      <c r="O60">
        <v>100.43</v>
      </c>
      <c r="P60">
        <v>3.26</v>
      </c>
      <c r="Q60">
        <v>40.020000000000003</v>
      </c>
      <c r="R60" s="94">
        <v>33</v>
      </c>
      <c r="S60" s="94">
        <v>33</v>
      </c>
      <c r="T60" s="94">
        <v>33</v>
      </c>
      <c r="U60">
        <v>3.45</v>
      </c>
      <c r="V60">
        <v>114.28</v>
      </c>
      <c r="W60">
        <v>3.25</v>
      </c>
      <c r="X60">
        <v>20</v>
      </c>
      <c r="Y60">
        <v>6.66</v>
      </c>
      <c r="Z60">
        <v>6.67</v>
      </c>
      <c r="AA60">
        <v>212.08</v>
      </c>
      <c r="AB60">
        <v>42.41</v>
      </c>
      <c r="AC60">
        <v>80</v>
      </c>
      <c r="AD60">
        <v>36</v>
      </c>
      <c r="AE60">
        <v>85</v>
      </c>
      <c r="AF60">
        <v>40</v>
      </c>
      <c r="AG60">
        <v>0</v>
      </c>
      <c r="AH60">
        <v>9.33</v>
      </c>
      <c r="AI60">
        <v>9.33</v>
      </c>
      <c r="AJ60">
        <v>0</v>
      </c>
      <c r="AK60">
        <v>175</v>
      </c>
      <c r="AL60">
        <v>75</v>
      </c>
    </row>
    <row r="61" spans="1:38">
      <c r="A61" t="s">
        <v>103</v>
      </c>
      <c r="B61" s="35">
        <v>261.73</v>
      </c>
      <c r="C61" s="35">
        <v>0</v>
      </c>
      <c r="D61" s="94">
        <f t="shared" si="0"/>
        <v>99</v>
      </c>
      <c r="E61" s="35"/>
      <c r="F61" s="35"/>
      <c r="G61" s="35"/>
      <c r="H61" s="35"/>
      <c r="I61" s="35"/>
      <c r="J61" s="38">
        <v>11.42</v>
      </c>
      <c r="K61" s="38">
        <v>11.42</v>
      </c>
      <c r="L61" s="38">
        <v>11.7</v>
      </c>
      <c r="M61">
        <v>66.13</v>
      </c>
      <c r="N61">
        <v>272.57</v>
      </c>
      <c r="O61">
        <v>100.43</v>
      </c>
      <c r="P61">
        <v>3.26</v>
      </c>
      <c r="Q61">
        <v>40.020000000000003</v>
      </c>
      <c r="R61" s="94">
        <v>33</v>
      </c>
      <c r="S61" s="94">
        <v>33</v>
      </c>
      <c r="T61" s="94">
        <v>33</v>
      </c>
      <c r="U61">
        <v>3.45</v>
      </c>
      <c r="V61">
        <v>106.93</v>
      </c>
      <c r="W61">
        <v>3.25</v>
      </c>
      <c r="X61">
        <v>20</v>
      </c>
      <c r="Y61">
        <v>6.66</v>
      </c>
      <c r="Z61">
        <v>6.67</v>
      </c>
      <c r="AA61">
        <v>198.41</v>
      </c>
      <c r="AB61">
        <v>39.68</v>
      </c>
      <c r="AC61">
        <v>77</v>
      </c>
      <c r="AD61">
        <v>34</v>
      </c>
      <c r="AE61">
        <v>80</v>
      </c>
      <c r="AF61">
        <v>38</v>
      </c>
      <c r="AG61">
        <v>0</v>
      </c>
      <c r="AH61">
        <v>10</v>
      </c>
      <c r="AI61">
        <v>10</v>
      </c>
      <c r="AJ61">
        <v>0</v>
      </c>
      <c r="AK61">
        <v>172</v>
      </c>
      <c r="AL61">
        <v>73</v>
      </c>
    </row>
    <row r="62" spans="1:38">
      <c r="A62" t="s">
        <v>104</v>
      </c>
      <c r="B62" s="35">
        <v>261.73</v>
      </c>
      <c r="C62" s="35">
        <v>0</v>
      </c>
      <c r="D62" s="94">
        <f t="shared" si="0"/>
        <v>99</v>
      </c>
      <c r="E62" s="35"/>
      <c r="F62" s="35"/>
      <c r="G62" s="35"/>
      <c r="H62" s="35"/>
      <c r="I62" s="35"/>
      <c r="J62" s="38">
        <v>10.85</v>
      </c>
      <c r="K62" s="38">
        <v>10.85</v>
      </c>
      <c r="L62" s="38">
        <v>11.13</v>
      </c>
      <c r="M62">
        <v>66.13</v>
      </c>
      <c r="N62">
        <v>272.57</v>
      </c>
      <c r="O62">
        <v>100.43</v>
      </c>
      <c r="P62">
        <v>3.26</v>
      </c>
      <c r="Q62">
        <v>40.020000000000003</v>
      </c>
      <c r="R62" s="94">
        <v>33</v>
      </c>
      <c r="S62" s="94">
        <v>33</v>
      </c>
      <c r="T62" s="94">
        <v>33</v>
      </c>
      <c r="U62">
        <v>3.45</v>
      </c>
      <c r="V62">
        <v>98.75</v>
      </c>
      <c r="W62">
        <v>3.25</v>
      </c>
      <c r="X62">
        <v>20</v>
      </c>
      <c r="Y62">
        <v>6.66</v>
      </c>
      <c r="Z62">
        <v>6.67</v>
      </c>
      <c r="AA62">
        <v>184.47</v>
      </c>
      <c r="AB62">
        <v>36.89</v>
      </c>
      <c r="AC62">
        <v>73</v>
      </c>
      <c r="AD62">
        <v>33</v>
      </c>
      <c r="AE62">
        <v>74</v>
      </c>
      <c r="AF62">
        <v>36</v>
      </c>
      <c r="AG62">
        <v>0</v>
      </c>
      <c r="AH62">
        <v>10</v>
      </c>
      <c r="AI62">
        <v>10</v>
      </c>
      <c r="AJ62">
        <v>0</v>
      </c>
      <c r="AK62">
        <v>161</v>
      </c>
      <c r="AL62">
        <v>69</v>
      </c>
    </row>
    <row r="63" spans="1:38">
      <c r="A63" t="s">
        <v>105</v>
      </c>
      <c r="B63" s="35">
        <v>261.73</v>
      </c>
      <c r="C63" s="35">
        <v>0</v>
      </c>
      <c r="D63" s="94">
        <f t="shared" si="0"/>
        <v>99</v>
      </c>
      <c r="E63" s="35"/>
      <c r="F63" s="35"/>
      <c r="G63" s="35"/>
      <c r="H63" s="35"/>
      <c r="I63" s="35"/>
      <c r="J63" s="38">
        <v>9.9600000000000009</v>
      </c>
      <c r="K63" s="38">
        <v>9.9600000000000009</v>
      </c>
      <c r="L63" s="38">
        <v>10.210000000000001</v>
      </c>
      <c r="M63">
        <v>66.13</v>
      </c>
      <c r="N63">
        <v>272.57</v>
      </c>
      <c r="O63">
        <v>100.43</v>
      </c>
      <c r="P63">
        <v>3.41</v>
      </c>
      <c r="Q63">
        <v>40.020000000000003</v>
      </c>
      <c r="R63" s="94">
        <v>33</v>
      </c>
      <c r="S63" s="94">
        <v>33</v>
      </c>
      <c r="T63" s="94">
        <v>33</v>
      </c>
      <c r="U63">
        <v>3.61</v>
      </c>
      <c r="V63">
        <v>85.4</v>
      </c>
      <c r="W63">
        <v>3.25</v>
      </c>
      <c r="X63">
        <v>20</v>
      </c>
      <c r="Y63">
        <v>6.66</v>
      </c>
      <c r="Z63">
        <v>6.67</v>
      </c>
      <c r="AA63">
        <v>159.66999999999999</v>
      </c>
      <c r="AB63">
        <v>31.93</v>
      </c>
      <c r="AC63">
        <v>67</v>
      </c>
      <c r="AD63">
        <v>31</v>
      </c>
      <c r="AE63">
        <v>66</v>
      </c>
      <c r="AF63">
        <v>32</v>
      </c>
      <c r="AG63">
        <v>0</v>
      </c>
      <c r="AH63">
        <v>12</v>
      </c>
      <c r="AI63">
        <v>12</v>
      </c>
      <c r="AJ63">
        <v>0</v>
      </c>
      <c r="AK63">
        <v>151</v>
      </c>
      <c r="AL63">
        <v>64</v>
      </c>
    </row>
    <row r="64" spans="1:38">
      <c r="A64" t="s">
        <v>106</v>
      </c>
      <c r="B64" s="35">
        <v>261.73</v>
      </c>
      <c r="C64" s="35">
        <v>0</v>
      </c>
      <c r="D64" s="94">
        <f t="shared" si="0"/>
        <v>99</v>
      </c>
      <c r="E64" s="35"/>
      <c r="F64" s="35"/>
      <c r="G64" s="35"/>
      <c r="H64" s="35"/>
      <c r="I64" s="35"/>
      <c r="J64" s="38">
        <v>9.07</v>
      </c>
      <c r="K64" s="38">
        <v>9.07</v>
      </c>
      <c r="L64" s="38">
        <v>9.3000000000000007</v>
      </c>
      <c r="M64">
        <v>66.13</v>
      </c>
      <c r="N64">
        <v>272.57</v>
      </c>
      <c r="O64">
        <v>100.43</v>
      </c>
      <c r="P64">
        <v>3.41</v>
      </c>
      <c r="Q64">
        <v>40.020000000000003</v>
      </c>
      <c r="R64" s="94">
        <v>33</v>
      </c>
      <c r="S64" s="94">
        <v>33</v>
      </c>
      <c r="T64" s="94">
        <v>33</v>
      </c>
      <c r="U64">
        <v>3.61</v>
      </c>
      <c r="V64">
        <v>77.73</v>
      </c>
      <c r="W64">
        <v>3.25</v>
      </c>
      <c r="X64">
        <v>20</v>
      </c>
      <c r="Y64">
        <v>6.66</v>
      </c>
      <c r="Z64">
        <v>6.67</v>
      </c>
      <c r="AA64">
        <v>141.51</v>
      </c>
      <c r="AB64">
        <v>28.3</v>
      </c>
      <c r="AC64">
        <v>60</v>
      </c>
      <c r="AD64">
        <v>28</v>
      </c>
      <c r="AE64">
        <v>62</v>
      </c>
      <c r="AF64">
        <v>30</v>
      </c>
      <c r="AG64">
        <v>0</v>
      </c>
      <c r="AH64">
        <v>12</v>
      </c>
      <c r="AI64">
        <v>12</v>
      </c>
      <c r="AJ64">
        <v>0</v>
      </c>
      <c r="AK64">
        <v>140</v>
      </c>
      <c r="AL64">
        <v>60</v>
      </c>
    </row>
    <row r="65" spans="1:38">
      <c r="A65" t="s">
        <v>107</v>
      </c>
      <c r="B65" s="35">
        <v>261.73</v>
      </c>
      <c r="C65" s="35">
        <v>0</v>
      </c>
      <c r="D65" s="94">
        <f t="shared" si="0"/>
        <v>99</v>
      </c>
      <c r="E65" s="35"/>
      <c r="F65" s="35"/>
      <c r="G65" s="35"/>
      <c r="H65" s="35"/>
      <c r="I65" s="35"/>
      <c r="J65" s="38">
        <v>8.18</v>
      </c>
      <c r="K65" s="38">
        <v>8.18</v>
      </c>
      <c r="L65" s="38">
        <v>8.3800000000000008</v>
      </c>
      <c r="M65">
        <v>66.13</v>
      </c>
      <c r="N65">
        <v>272.57</v>
      </c>
      <c r="O65">
        <v>100.43</v>
      </c>
      <c r="P65">
        <v>3.41</v>
      </c>
      <c r="Q65">
        <v>40.020000000000003</v>
      </c>
      <c r="R65" s="94">
        <v>33</v>
      </c>
      <c r="S65" s="94">
        <v>33</v>
      </c>
      <c r="T65" s="94">
        <v>33</v>
      </c>
      <c r="U65">
        <v>3.61</v>
      </c>
      <c r="V65">
        <v>69.47</v>
      </c>
      <c r="W65">
        <v>3.25</v>
      </c>
      <c r="X65">
        <v>20</v>
      </c>
      <c r="Y65">
        <v>6.66</v>
      </c>
      <c r="Z65">
        <v>6.67</v>
      </c>
      <c r="AA65">
        <v>114.48</v>
      </c>
      <c r="AB65">
        <v>22.89</v>
      </c>
      <c r="AC65">
        <v>53</v>
      </c>
      <c r="AD65">
        <v>24</v>
      </c>
      <c r="AE65">
        <v>55</v>
      </c>
      <c r="AF65">
        <v>27</v>
      </c>
      <c r="AG65">
        <v>0</v>
      </c>
      <c r="AH65">
        <v>12</v>
      </c>
      <c r="AI65">
        <v>12</v>
      </c>
      <c r="AJ65">
        <v>0</v>
      </c>
      <c r="AK65">
        <v>116</v>
      </c>
      <c r="AL65">
        <v>49</v>
      </c>
    </row>
    <row r="66" spans="1:38">
      <c r="A66" t="s">
        <v>108</v>
      </c>
      <c r="B66" s="35">
        <v>261.73</v>
      </c>
      <c r="C66" s="35">
        <v>0</v>
      </c>
      <c r="D66" s="94">
        <f t="shared" si="0"/>
        <v>99</v>
      </c>
      <c r="E66" s="35"/>
      <c r="F66" s="35"/>
      <c r="G66" s="35"/>
      <c r="H66" s="35"/>
      <c r="I66" s="35"/>
      <c r="J66" s="38">
        <v>7.29</v>
      </c>
      <c r="K66" s="38">
        <v>7.29</v>
      </c>
      <c r="L66" s="38">
        <v>7.47</v>
      </c>
      <c r="M66">
        <v>66.13</v>
      </c>
      <c r="N66">
        <v>272.57</v>
      </c>
      <c r="O66">
        <v>100.43</v>
      </c>
      <c r="P66">
        <v>3.41</v>
      </c>
      <c r="Q66">
        <v>40.020000000000003</v>
      </c>
      <c r="R66" s="94">
        <v>33</v>
      </c>
      <c r="S66" s="94">
        <v>33</v>
      </c>
      <c r="T66" s="94">
        <v>33</v>
      </c>
      <c r="U66">
        <v>3.61</v>
      </c>
      <c r="V66">
        <v>60.92</v>
      </c>
      <c r="W66">
        <v>3.25</v>
      </c>
      <c r="X66">
        <v>20</v>
      </c>
      <c r="Y66">
        <v>6.66</v>
      </c>
      <c r="Z66">
        <v>6.67</v>
      </c>
      <c r="AA66">
        <v>95.38</v>
      </c>
      <c r="AB66">
        <v>19.07</v>
      </c>
      <c r="AC66">
        <v>48</v>
      </c>
      <c r="AD66">
        <v>22</v>
      </c>
      <c r="AE66">
        <v>48</v>
      </c>
      <c r="AF66">
        <v>23</v>
      </c>
      <c r="AG66">
        <v>0</v>
      </c>
      <c r="AH66">
        <v>12</v>
      </c>
      <c r="AI66">
        <v>12</v>
      </c>
      <c r="AJ66">
        <v>0</v>
      </c>
      <c r="AK66">
        <v>102</v>
      </c>
      <c r="AL66">
        <v>43</v>
      </c>
    </row>
    <row r="67" spans="1:38">
      <c r="A67" t="s">
        <v>109</v>
      </c>
      <c r="B67" s="35">
        <v>261.73</v>
      </c>
      <c r="C67" s="35">
        <v>0</v>
      </c>
      <c r="D67" s="94">
        <f t="shared" si="0"/>
        <v>99</v>
      </c>
      <c r="E67" s="35"/>
      <c r="F67" s="35"/>
      <c r="G67" s="35"/>
      <c r="H67" s="35"/>
      <c r="I67" s="35"/>
      <c r="J67" s="38">
        <v>6.44</v>
      </c>
      <c r="K67" s="38">
        <v>6.44</v>
      </c>
      <c r="L67" s="38">
        <v>6.6</v>
      </c>
      <c r="M67">
        <v>66.13</v>
      </c>
      <c r="N67">
        <v>272.57</v>
      </c>
      <c r="O67">
        <v>100.43</v>
      </c>
      <c r="P67">
        <v>3.57</v>
      </c>
      <c r="Q67">
        <v>39.020000000000003</v>
      </c>
      <c r="R67" s="94">
        <v>33</v>
      </c>
      <c r="S67" s="94">
        <v>33</v>
      </c>
      <c r="T67" s="94">
        <v>33</v>
      </c>
      <c r="U67">
        <v>3.68</v>
      </c>
      <c r="V67">
        <v>51.58</v>
      </c>
      <c r="W67">
        <v>3.25</v>
      </c>
      <c r="X67">
        <v>20</v>
      </c>
      <c r="Y67">
        <v>6.66</v>
      </c>
      <c r="Z67">
        <v>6.67</v>
      </c>
      <c r="AA67">
        <v>83.83</v>
      </c>
      <c r="AB67">
        <v>16.760000000000002</v>
      </c>
      <c r="AC67">
        <v>43</v>
      </c>
      <c r="AD67">
        <v>18</v>
      </c>
      <c r="AE67">
        <v>41</v>
      </c>
      <c r="AF67">
        <v>19</v>
      </c>
      <c r="AG67">
        <v>0</v>
      </c>
      <c r="AH67">
        <v>14</v>
      </c>
      <c r="AI67">
        <v>14</v>
      </c>
      <c r="AJ67">
        <v>0</v>
      </c>
      <c r="AK67">
        <v>88</v>
      </c>
      <c r="AL67">
        <v>37</v>
      </c>
    </row>
    <row r="68" spans="1:38">
      <c r="A68" t="s">
        <v>110</v>
      </c>
      <c r="B68" s="35">
        <v>261.73</v>
      </c>
      <c r="C68" s="35">
        <v>0</v>
      </c>
      <c r="D68" s="94">
        <f t="shared" ref="D68:D98" si="1">R68+S68+T68</f>
        <v>99</v>
      </c>
      <c r="E68" s="35"/>
      <c r="F68" s="35"/>
      <c r="G68" s="35"/>
      <c r="H68" s="35"/>
      <c r="I68" s="35"/>
      <c r="J68" s="38">
        <v>5.67</v>
      </c>
      <c r="K68" s="38">
        <v>5.67</v>
      </c>
      <c r="L68" s="38">
        <v>5.82</v>
      </c>
      <c r="M68">
        <v>66.13</v>
      </c>
      <c r="N68">
        <v>272.57</v>
      </c>
      <c r="O68">
        <v>100.43</v>
      </c>
      <c r="P68">
        <v>3.57</v>
      </c>
      <c r="Q68">
        <v>39.020000000000003</v>
      </c>
      <c r="R68" s="94">
        <v>33</v>
      </c>
      <c r="S68" s="94">
        <v>33</v>
      </c>
      <c r="T68" s="94">
        <v>33</v>
      </c>
      <c r="U68">
        <v>3.68</v>
      </c>
      <c r="V68">
        <v>41.76</v>
      </c>
      <c r="W68">
        <v>3.25</v>
      </c>
      <c r="X68">
        <v>20</v>
      </c>
      <c r="Y68">
        <v>6.66</v>
      </c>
      <c r="Z68">
        <v>6.67</v>
      </c>
      <c r="AA68">
        <v>74.17</v>
      </c>
      <c r="AB68">
        <v>14.83</v>
      </c>
      <c r="AC68">
        <v>37</v>
      </c>
      <c r="AD68">
        <v>14</v>
      </c>
      <c r="AE68">
        <v>34</v>
      </c>
      <c r="AF68">
        <v>16</v>
      </c>
      <c r="AG68">
        <v>0</v>
      </c>
      <c r="AH68">
        <v>14</v>
      </c>
      <c r="AI68">
        <v>14</v>
      </c>
      <c r="AJ68">
        <v>0</v>
      </c>
      <c r="AK68">
        <v>74</v>
      </c>
      <c r="AL68">
        <v>31</v>
      </c>
    </row>
    <row r="69" spans="1:38">
      <c r="A69" t="s">
        <v>111</v>
      </c>
      <c r="B69" s="35">
        <v>261.73</v>
      </c>
      <c r="C69" s="35">
        <v>0</v>
      </c>
      <c r="D69" s="94">
        <f t="shared" si="1"/>
        <v>99</v>
      </c>
      <c r="E69" s="35"/>
      <c r="F69" s="35"/>
      <c r="G69" s="35"/>
      <c r="H69" s="35"/>
      <c r="I69" s="35"/>
      <c r="J69" s="38">
        <v>4.9000000000000004</v>
      </c>
      <c r="K69" s="38">
        <v>4.9000000000000004</v>
      </c>
      <c r="L69" s="38">
        <v>5.0199999999999996</v>
      </c>
      <c r="M69">
        <v>66.13</v>
      </c>
      <c r="N69">
        <v>272.57</v>
      </c>
      <c r="O69">
        <v>100.43</v>
      </c>
      <c r="P69">
        <v>3.72</v>
      </c>
      <c r="Q69">
        <v>39.020000000000003</v>
      </c>
      <c r="R69" s="94">
        <v>33</v>
      </c>
      <c r="S69" s="94">
        <v>33</v>
      </c>
      <c r="T69" s="94">
        <v>33</v>
      </c>
      <c r="U69">
        <v>3.3</v>
      </c>
      <c r="V69">
        <v>31.79</v>
      </c>
      <c r="W69">
        <v>3.25</v>
      </c>
      <c r="X69">
        <v>20</v>
      </c>
      <c r="Y69">
        <v>6.66</v>
      </c>
      <c r="Z69">
        <v>6.67</v>
      </c>
      <c r="AA69">
        <v>61.73</v>
      </c>
      <c r="AB69">
        <v>12.34</v>
      </c>
      <c r="AC69">
        <v>27</v>
      </c>
      <c r="AD69">
        <v>10</v>
      </c>
      <c r="AE69">
        <v>27</v>
      </c>
      <c r="AF69">
        <v>13</v>
      </c>
      <c r="AG69">
        <v>0</v>
      </c>
      <c r="AH69">
        <v>20</v>
      </c>
      <c r="AI69">
        <v>20</v>
      </c>
      <c r="AJ69">
        <v>0</v>
      </c>
      <c r="AK69">
        <v>60</v>
      </c>
      <c r="AL69">
        <v>25</v>
      </c>
    </row>
    <row r="70" spans="1:38">
      <c r="A70" t="s">
        <v>112</v>
      </c>
      <c r="B70" s="35">
        <v>261.73</v>
      </c>
      <c r="C70" s="35">
        <v>0</v>
      </c>
      <c r="D70" s="94">
        <f t="shared" si="1"/>
        <v>87</v>
      </c>
      <c r="E70" s="35"/>
      <c r="F70" s="35"/>
      <c r="G70" s="35"/>
      <c r="H70" s="35"/>
      <c r="I70" s="35"/>
      <c r="J70" s="38">
        <v>4.08</v>
      </c>
      <c r="K70" s="38">
        <v>4.08</v>
      </c>
      <c r="L70" s="38">
        <v>4.17</v>
      </c>
      <c r="M70">
        <v>66.13</v>
      </c>
      <c r="N70">
        <v>272.57</v>
      </c>
      <c r="O70">
        <v>100.43</v>
      </c>
      <c r="P70">
        <v>3.72</v>
      </c>
      <c r="Q70">
        <v>39.020000000000003</v>
      </c>
      <c r="R70" s="94">
        <v>33</v>
      </c>
      <c r="S70" s="94">
        <v>21</v>
      </c>
      <c r="T70" s="94">
        <v>33</v>
      </c>
      <c r="U70">
        <v>3.3</v>
      </c>
      <c r="V70">
        <v>23.16</v>
      </c>
      <c r="W70">
        <v>3.25</v>
      </c>
      <c r="X70">
        <v>20</v>
      </c>
      <c r="Y70">
        <v>6.66</v>
      </c>
      <c r="Z70">
        <v>6.67</v>
      </c>
      <c r="AA70">
        <v>51.16</v>
      </c>
      <c r="AB70">
        <v>10.23</v>
      </c>
      <c r="AC70">
        <v>20</v>
      </c>
      <c r="AD70">
        <v>8</v>
      </c>
      <c r="AE70">
        <v>19</v>
      </c>
      <c r="AF70">
        <v>9</v>
      </c>
      <c r="AG70">
        <v>0</v>
      </c>
      <c r="AH70">
        <v>20</v>
      </c>
      <c r="AI70">
        <v>20</v>
      </c>
      <c r="AJ70">
        <v>0</v>
      </c>
      <c r="AK70">
        <v>46</v>
      </c>
      <c r="AL70">
        <v>19</v>
      </c>
    </row>
    <row r="71" spans="1:38">
      <c r="A71" t="s">
        <v>113</v>
      </c>
      <c r="B71" s="35">
        <v>211.12</v>
      </c>
      <c r="C71" s="35">
        <v>0</v>
      </c>
      <c r="D71" s="94">
        <f t="shared" si="1"/>
        <v>75.77</v>
      </c>
      <c r="E71" s="35"/>
      <c r="F71" s="35"/>
      <c r="G71" s="35"/>
      <c r="H71" s="35"/>
      <c r="I71" s="35"/>
      <c r="J71" s="38">
        <v>3.3</v>
      </c>
      <c r="K71" s="38">
        <v>3.3</v>
      </c>
      <c r="L71" s="38">
        <v>3.39</v>
      </c>
      <c r="M71">
        <v>66.13</v>
      </c>
      <c r="N71">
        <v>272.57</v>
      </c>
      <c r="O71">
        <v>72.849999999999994</v>
      </c>
      <c r="P71">
        <v>3.88</v>
      </c>
      <c r="Q71">
        <v>39.020000000000003</v>
      </c>
      <c r="R71" s="94">
        <v>31.16</v>
      </c>
      <c r="S71" s="94">
        <v>15</v>
      </c>
      <c r="T71" s="94">
        <v>29.61</v>
      </c>
      <c r="U71">
        <v>3.3</v>
      </c>
      <c r="V71">
        <v>15.45</v>
      </c>
      <c r="W71">
        <v>3.15</v>
      </c>
      <c r="X71">
        <v>20</v>
      </c>
      <c r="Y71">
        <v>6.66</v>
      </c>
      <c r="Z71">
        <v>6.67</v>
      </c>
      <c r="AA71">
        <v>39.24</v>
      </c>
      <c r="AB71">
        <v>7.85</v>
      </c>
      <c r="AC71">
        <v>18</v>
      </c>
      <c r="AD71">
        <v>7</v>
      </c>
      <c r="AE71">
        <v>14</v>
      </c>
      <c r="AF71">
        <v>6</v>
      </c>
      <c r="AG71">
        <v>0</v>
      </c>
      <c r="AH71">
        <v>20</v>
      </c>
      <c r="AI71">
        <v>20</v>
      </c>
      <c r="AJ71">
        <v>0</v>
      </c>
      <c r="AK71">
        <v>32</v>
      </c>
      <c r="AL71">
        <v>13</v>
      </c>
    </row>
    <row r="72" spans="1:38">
      <c r="A72" t="s">
        <v>114</v>
      </c>
      <c r="B72" s="35">
        <v>211.12</v>
      </c>
      <c r="C72" s="35">
        <v>0</v>
      </c>
      <c r="D72" s="94">
        <f t="shared" si="1"/>
        <v>34.61</v>
      </c>
      <c r="E72" s="35"/>
      <c r="F72" s="35"/>
      <c r="G72" s="35"/>
      <c r="H72" s="35"/>
      <c r="I72" s="35"/>
      <c r="J72" s="38">
        <v>2.58</v>
      </c>
      <c r="K72" s="38">
        <v>2.58</v>
      </c>
      <c r="L72" s="38">
        <v>2.65</v>
      </c>
      <c r="M72">
        <v>66.13</v>
      </c>
      <c r="N72">
        <v>272.57</v>
      </c>
      <c r="O72">
        <v>72.849999999999994</v>
      </c>
      <c r="P72">
        <v>3.88</v>
      </c>
      <c r="Q72">
        <v>39.020000000000003</v>
      </c>
      <c r="R72" s="94">
        <v>13.34</v>
      </c>
      <c r="S72" s="94">
        <v>8</v>
      </c>
      <c r="T72" s="94">
        <v>13.27</v>
      </c>
      <c r="U72">
        <v>3.3</v>
      </c>
      <c r="V72">
        <v>8.57</v>
      </c>
      <c r="W72">
        <v>3.15</v>
      </c>
      <c r="X72">
        <v>20</v>
      </c>
      <c r="Y72">
        <v>6.66</v>
      </c>
      <c r="Z72">
        <v>6.67</v>
      </c>
      <c r="AA72">
        <v>28.48</v>
      </c>
      <c r="AB72">
        <v>5.69</v>
      </c>
      <c r="AC72">
        <v>13</v>
      </c>
      <c r="AD72">
        <v>5</v>
      </c>
      <c r="AE72">
        <v>8</v>
      </c>
      <c r="AF72">
        <v>4</v>
      </c>
      <c r="AG72">
        <v>0</v>
      </c>
      <c r="AH72">
        <v>19.329999999999998</v>
      </c>
      <c r="AI72">
        <v>19.329999999999998</v>
      </c>
      <c r="AJ72">
        <v>0</v>
      </c>
      <c r="AK72">
        <v>21</v>
      </c>
      <c r="AL72">
        <v>9</v>
      </c>
    </row>
    <row r="73" spans="1:38">
      <c r="A73" t="s">
        <v>115</v>
      </c>
      <c r="B73" s="35">
        <v>211.12</v>
      </c>
      <c r="C73" s="35">
        <v>0</v>
      </c>
      <c r="D73" s="94">
        <f t="shared" si="1"/>
        <v>5.3900000000000006</v>
      </c>
      <c r="E73" s="35"/>
      <c r="F73" s="35"/>
      <c r="G73" s="35"/>
      <c r="H73" s="35"/>
      <c r="I73" s="35"/>
      <c r="J73" s="38">
        <v>1.83</v>
      </c>
      <c r="K73" s="38">
        <v>1.83</v>
      </c>
      <c r="L73" s="38">
        <v>1.88</v>
      </c>
      <c r="M73">
        <v>85.02</v>
      </c>
      <c r="N73">
        <v>272.57</v>
      </c>
      <c r="O73">
        <v>72.849999999999994</v>
      </c>
      <c r="P73">
        <v>4.03</v>
      </c>
      <c r="Q73">
        <v>32.01</v>
      </c>
      <c r="R73" s="94">
        <v>1.23</v>
      </c>
      <c r="S73" s="94">
        <v>2</v>
      </c>
      <c r="T73" s="94">
        <v>2.16</v>
      </c>
      <c r="U73">
        <v>3.3</v>
      </c>
      <c r="V73">
        <v>1.03</v>
      </c>
      <c r="W73">
        <v>3.15</v>
      </c>
      <c r="X73">
        <v>20</v>
      </c>
      <c r="Y73">
        <v>6.66</v>
      </c>
      <c r="Z73">
        <v>6.67</v>
      </c>
      <c r="AA73">
        <v>17.420000000000002</v>
      </c>
      <c r="AB73">
        <v>3.48</v>
      </c>
      <c r="AC73">
        <v>10</v>
      </c>
      <c r="AD73">
        <v>2</v>
      </c>
      <c r="AE73">
        <v>4</v>
      </c>
      <c r="AF73">
        <v>2</v>
      </c>
      <c r="AG73">
        <v>0</v>
      </c>
      <c r="AH73">
        <v>18.670000000000002</v>
      </c>
      <c r="AI73">
        <v>18.670000000000002</v>
      </c>
      <c r="AJ73">
        <v>0</v>
      </c>
      <c r="AK73">
        <v>11</v>
      </c>
      <c r="AL73">
        <v>4</v>
      </c>
    </row>
    <row r="74" spans="1:38">
      <c r="A74" t="s">
        <v>116</v>
      </c>
      <c r="B74" s="35">
        <v>211.12</v>
      </c>
      <c r="C74" s="35">
        <v>0</v>
      </c>
      <c r="D74" s="94">
        <f t="shared" si="1"/>
        <v>0</v>
      </c>
      <c r="E74" s="35"/>
      <c r="F74" s="35"/>
      <c r="G74" s="35"/>
      <c r="H74" s="35"/>
      <c r="I74" s="35"/>
      <c r="J74" s="38">
        <v>1.1299999999999999</v>
      </c>
      <c r="K74" s="38">
        <v>1.1299999999999999</v>
      </c>
      <c r="L74" s="38">
        <v>1.1599999999999999</v>
      </c>
      <c r="M74">
        <v>115.26</v>
      </c>
      <c r="N74">
        <v>272.57</v>
      </c>
      <c r="O74">
        <v>72.849999999999994</v>
      </c>
      <c r="P74">
        <v>4.03</v>
      </c>
      <c r="Q74">
        <v>32.21</v>
      </c>
      <c r="R74" s="94">
        <v>0</v>
      </c>
      <c r="S74" s="94">
        <v>0</v>
      </c>
      <c r="T74" s="94">
        <v>0</v>
      </c>
      <c r="U74">
        <v>3.3</v>
      </c>
      <c r="V74">
        <v>0</v>
      </c>
      <c r="W74">
        <v>3.15</v>
      </c>
      <c r="X74">
        <v>20</v>
      </c>
      <c r="Y74">
        <v>6.66</v>
      </c>
      <c r="Z74">
        <v>6.67</v>
      </c>
      <c r="AA74">
        <v>8.6999999999999993</v>
      </c>
      <c r="AB74">
        <v>1.74</v>
      </c>
      <c r="AC74">
        <v>8</v>
      </c>
      <c r="AD74">
        <v>2</v>
      </c>
      <c r="AE74">
        <v>1</v>
      </c>
      <c r="AF74">
        <v>0</v>
      </c>
      <c r="AG74">
        <v>0</v>
      </c>
      <c r="AH74">
        <v>18</v>
      </c>
      <c r="AI74">
        <v>18</v>
      </c>
      <c r="AJ74">
        <v>0</v>
      </c>
      <c r="AK74">
        <v>4</v>
      </c>
      <c r="AL74">
        <v>1</v>
      </c>
    </row>
    <row r="75" spans="1:38">
      <c r="A75" t="s">
        <v>117</v>
      </c>
      <c r="B75" s="35">
        <v>211.12</v>
      </c>
      <c r="C75" s="35">
        <v>0</v>
      </c>
      <c r="D75" s="94">
        <f t="shared" si="1"/>
        <v>0</v>
      </c>
      <c r="E75" s="35"/>
      <c r="F75" s="35"/>
      <c r="G75" s="35"/>
      <c r="H75" s="35"/>
      <c r="I75" s="35"/>
      <c r="J75" s="38">
        <v>0.83</v>
      </c>
      <c r="K75" s="38">
        <v>0.83</v>
      </c>
      <c r="L75" s="38">
        <v>0.85</v>
      </c>
      <c r="M75">
        <v>115.26</v>
      </c>
      <c r="N75">
        <v>272.57</v>
      </c>
      <c r="O75">
        <v>72.849999999999994</v>
      </c>
      <c r="P75">
        <v>4.03</v>
      </c>
      <c r="Q75">
        <v>32.81</v>
      </c>
      <c r="R75" s="94">
        <v>0</v>
      </c>
      <c r="S75" s="94">
        <v>0</v>
      </c>
      <c r="T75" s="94">
        <v>0</v>
      </c>
      <c r="U75">
        <v>3.45</v>
      </c>
      <c r="V75">
        <v>0</v>
      </c>
      <c r="W75">
        <v>3.15</v>
      </c>
      <c r="X75">
        <v>20</v>
      </c>
      <c r="Y75">
        <v>6.66</v>
      </c>
      <c r="Z75">
        <v>6.67</v>
      </c>
      <c r="AA75">
        <v>3.72</v>
      </c>
      <c r="AB75">
        <v>0.74</v>
      </c>
      <c r="AC75">
        <v>4</v>
      </c>
      <c r="AD75">
        <v>0</v>
      </c>
      <c r="AE75">
        <v>0</v>
      </c>
      <c r="AF75">
        <v>0</v>
      </c>
      <c r="AG75">
        <v>0</v>
      </c>
      <c r="AH75">
        <v>16.670000000000002</v>
      </c>
      <c r="AI75">
        <v>16.670000000000002</v>
      </c>
      <c r="AJ75">
        <v>0</v>
      </c>
      <c r="AK75">
        <v>1</v>
      </c>
      <c r="AL75">
        <v>0</v>
      </c>
    </row>
    <row r="76" spans="1:38">
      <c r="A76" t="s">
        <v>118</v>
      </c>
      <c r="B76" s="35">
        <v>211.12</v>
      </c>
      <c r="C76" s="35">
        <v>0</v>
      </c>
      <c r="D76" s="94">
        <f t="shared" si="1"/>
        <v>0</v>
      </c>
      <c r="E76" s="35"/>
      <c r="F76" s="35"/>
      <c r="G76" s="35"/>
      <c r="H76" s="35"/>
      <c r="I76" s="35"/>
      <c r="J76" s="38">
        <v>0.56999999999999995</v>
      </c>
      <c r="K76" s="38">
        <v>0.56999999999999995</v>
      </c>
      <c r="L76" s="38">
        <v>0.57999999999999996</v>
      </c>
      <c r="M76">
        <v>115.26</v>
      </c>
      <c r="N76">
        <v>272.57</v>
      </c>
      <c r="O76">
        <v>72.849999999999994</v>
      </c>
      <c r="P76">
        <v>4.03</v>
      </c>
      <c r="Q76">
        <v>33.61</v>
      </c>
      <c r="R76" s="94">
        <v>0</v>
      </c>
      <c r="S76" s="94">
        <v>0</v>
      </c>
      <c r="T76" s="94">
        <v>0</v>
      </c>
      <c r="U76">
        <v>3.45</v>
      </c>
      <c r="V76">
        <v>0</v>
      </c>
      <c r="W76">
        <v>3.15</v>
      </c>
      <c r="X76">
        <v>20</v>
      </c>
      <c r="Y76">
        <v>6.66</v>
      </c>
      <c r="Z76">
        <v>6.67</v>
      </c>
      <c r="AA76">
        <v>1.06</v>
      </c>
      <c r="AB76">
        <v>0.21</v>
      </c>
      <c r="AC76">
        <v>2</v>
      </c>
      <c r="AD76">
        <v>0</v>
      </c>
      <c r="AE76">
        <v>0</v>
      </c>
      <c r="AF76">
        <v>0</v>
      </c>
      <c r="AG76">
        <v>0</v>
      </c>
      <c r="AH76">
        <v>15.33</v>
      </c>
      <c r="AI76">
        <v>15.33</v>
      </c>
      <c r="AJ76">
        <v>0</v>
      </c>
      <c r="AK76">
        <v>0</v>
      </c>
      <c r="AL76">
        <v>0</v>
      </c>
    </row>
    <row r="77" spans="1:38">
      <c r="A77" t="s">
        <v>119</v>
      </c>
      <c r="B77" s="35">
        <v>211.12</v>
      </c>
      <c r="C77" s="35">
        <v>0</v>
      </c>
      <c r="D77" s="94">
        <f t="shared" si="1"/>
        <v>0</v>
      </c>
      <c r="E77" s="35"/>
      <c r="F77" s="35"/>
      <c r="G77" s="35"/>
      <c r="H77" s="35"/>
      <c r="I77" s="35"/>
      <c r="J77" s="38">
        <v>0.27</v>
      </c>
      <c r="K77" s="38">
        <v>0.27</v>
      </c>
      <c r="L77" s="38">
        <v>0.28000000000000003</v>
      </c>
      <c r="M77">
        <v>115.26</v>
      </c>
      <c r="N77">
        <v>272.57</v>
      </c>
      <c r="O77">
        <v>72.849999999999994</v>
      </c>
      <c r="P77">
        <v>4.03</v>
      </c>
      <c r="Q77">
        <v>38.619999999999997</v>
      </c>
      <c r="R77" s="94">
        <v>0</v>
      </c>
      <c r="S77" s="94">
        <v>0</v>
      </c>
      <c r="T77" s="94">
        <v>0</v>
      </c>
      <c r="U77">
        <v>3.45</v>
      </c>
      <c r="V77">
        <v>0</v>
      </c>
      <c r="W77">
        <v>3.15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14</v>
      </c>
      <c r="AI77">
        <v>14</v>
      </c>
      <c r="AJ77">
        <v>0</v>
      </c>
      <c r="AK77">
        <v>0</v>
      </c>
      <c r="AL77">
        <v>0</v>
      </c>
    </row>
    <row r="78" spans="1:38">
      <c r="A78" t="s">
        <v>120</v>
      </c>
      <c r="B78" s="35">
        <v>211.12</v>
      </c>
      <c r="C78" s="35">
        <v>0</v>
      </c>
      <c r="D78" s="94">
        <f t="shared" si="1"/>
        <v>0</v>
      </c>
      <c r="E78" s="35"/>
      <c r="F78" s="35"/>
      <c r="G78" s="35"/>
      <c r="H78" s="35"/>
      <c r="I78" s="35"/>
      <c r="J78" s="38">
        <v>0.1</v>
      </c>
      <c r="K78" s="38">
        <v>0.1</v>
      </c>
      <c r="L78" s="38">
        <v>0.11</v>
      </c>
      <c r="M78">
        <v>115.26</v>
      </c>
      <c r="N78">
        <v>272.57</v>
      </c>
      <c r="O78">
        <v>72.849999999999994</v>
      </c>
      <c r="P78">
        <v>4.03</v>
      </c>
      <c r="Q78">
        <v>39.42</v>
      </c>
      <c r="R78" s="94">
        <v>0</v>
      </c>
      <c r="S78" s="94">
        <v>0</v>
      </c>
      <c r="T78" s="94">
        <v>0</v>
      </c>
      <c r="U78">
        <v>3.45</v>
      </c>
      <c r="V78">
        <v>0</v>
      </c>
      <c r="W78">
        <v>3.15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14</v>
      </c>
      <c r="AI78">
        <v>14</v>
      </c>
      <c r="AJ78">
        <v>0</v>
      </c>
      <c r="AK78">
        <v>0</v>
      </c>
      <c r="AL78">
        <v>0</v>
      </c>
    </row>
    <row r="79" spans="1:38">
      <c r="A79" t="s">
        <v>121</v>
      </c>
      <c r="B79" s="35">
        <v>211.12</v>
      </c>
      <c r="C79" s="35">
        <v>0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115.26</v>
      </c>
      <c r="N79">
        <v>272.57</v>
      </c>
      <c r="O79">
        <v>72.849999999999994</v>
      </c>
      <c r="P79">
        <v>4.03</v>
      </c>
      <c r="Q79">
        <v>40.42</v>
      </c>
      <c r="R79" s="94">
        <v>0</v>
      </c>
      <c r="S79" s="94">
        <v>0</v>
      </c>
      <c r="T79" s="94">
        <v>0</v>
      </c>
      <c r="U79">
        <v>3.68</v>
      </c>
      <c r="V79">
        <v>0</v>
      </c>
      <c r="W79">
        <v>3.06</v>
      </c>
      <c r="X79">
        <v>20</v>
      </c>
      <c r="Y79">
        <v>6.66</v>
      </c>
      <c r="Z79">
        <v>6.67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18</v>
      </c>
      <c r="AI79">
        <v>18</v>
      </c>
      <c r="AJ79">
        <v>0</v>
      </c>
      <c r="AK79">
        <v>0</v>
      </c>
      <c r="AL79">
        <v>0</v>
      </c>
    </row>
    <row r="80" spans="1:38">
      <c r="A80" t="s">
        <v>122</v>
      </c>
      <c r="B80" s="35">
        <v>211.12</v>
      </c>
      <c r="C80" s="35">
        <v>0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115.26</v>
      </c>
      <c r="N80">
        <v>272.57</v>
      </c>
      <c r="O80">
        <v>72.849999999999994</v>
      </c>
      <c r="P80">
        <v>4.03</v>
      </c>
      <c r="Q80">
        <v>40.020000000000003</v>
      </c>
      <c r="R80" s="94">
        <v>0</v>
      </c>
      <c r="S80" s="94">
        <v>0</v>
      </c>
      <c r="T80" s="94">
        <v>0</v>
      </c>
      <c r="U80">
        <v>3.68</v>
      </c>
      <c r="V80">
        <v>0</v>
      </c>
      <c r="W80">
        <v>3.06</v>
      </c>
      <c r="X80">
        <v>20</v>
      </c>
      <c r="Y80">
        <v>6.66</v>
      </c>
      <c r="Z80">
        <v>6.67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18.329999999999998</v>
      </c>
      <c r="AI80">
        <v>18.329999999999998</v>
      </c>
      <c r="AJ80">
        <v>0</v>
      </c>
      <c r="AK80">
        <v>0</v>
      </c>
      <c r="AL80">
        <v>0</v>
      </c>
    </row>
    <row r="81" spans="1:38">
      <c r="A81" t="s">
        <v>123</v>
      </c>
      <c r="B81" s="35">
        <v>211.12</v>
      </c>
      <c r="C81" s="35">
        <v>0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115.26</v>
      </c>
      <c r="N81">
        <v>272.57</v>
      </c>
      <c r="O81">
        <v>72.849999999999994</v>
      </c>
      <c r="P81">
        <v>4.03</v>
      </c>
      <c r="Q81">
        <v>40.020000000000003</v>
      </c>
      <c r="R81" s="94">
        <v>0</v>
      </c>
      <c r="S81" s="94">
        <v>0</v>
      </c>
      <c r="T81" s="94">
        <v>0</v>
      </c>
      <c r="U81">
        <v>3.68</v>
      </c>
      <c r="V81">
        <v>0</v>
      </c>
      <c r="W81">
        <v>3.06</v>
      </c>
      <c r="X81">
        <v>20</v>
      </c>
      <c r="Y81">
        <v>6.66</v>
      </c>
      <c r="Z81">
        <v>6.67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18.670000000000002</v>
      </c>
      <c r="AI81">
        <v>18.670000000000002</v>
      </c>
      <c r="AJ81">
        <v>0</v>
      </c>
      <c r="AK81">
        <v>0</v>
      </c>
      <c r="AL81">
        <v>0</v>
      </c>
    </row>
    <row r="82" spans="1:38">
      <c r="A82" t="s">
        <v>124</v>
      </c>
      <c r="B82" s="35">
        <v>211.12</v>
      </c>
      <c r="C82" s="35">
        <v>0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115.26</v>
      </c>
      <c r="N82">
        <v>272.57</v>
      </c>
      <c r="O82">
        <v>72.849999999999994</v>
      </c>
      <c r="P82">
        <v>4.03</v>
      </c>
      <c r="Q82">
        <v>40.020000000000003</v>
      </c>
      <c r="R82" s="94">
        <v>0</v>
      </c>
      <c r="S82" s="94">
        <v>0</v>
      </c>
      <c r="T82" s="94">
        <v>0</v>
      </c>
      <c r="U82">
        <v>3.68</v>
      </c>
      <c r="V82">
        <v>0</v>
      </c>
      <c r="W82">
        <v>3.06</v>
      </c>
      <c r="X82">
        <v>20</v>
      </c>
      <c r="Y82">
        <v>6.66</v>
      </c>
      <c r="Z82">
        <v>6.67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18.670000000000002</v>
      </c>
      <c r="AI82">
        <v>18.670000000000002</v>
      </c>
      <c r="AJ82">
        <v>0</v>
      </c>
      <c r="AK82">
        <v>0</v>
      </c>
      <c r="AL82">
        <v>0</v>
      </c>
    </row>
    <row r="83" spans="1:38">
      <c r="A83" t="s">
        <v>125</v>
      </c>
      <c r="B83" s="35">
        <v>211.12</v>
      </c>
      <c r="C83" s="35">
        <v>61.7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115.26</v>
      </c>
      <c r="N83">
        <v>272.57</v>
      </c>
      <c r="O83">
        <v>72.849999999999994</v>
      </c>
      <c r="P83">
        <v>2.3199999999999998</v>
      </c>
      <c r="Q83">
        <v>40.020000000000003</v>
      </c>
      <c r="R83" s="94">
        <v>0</v>
      </c>
      <c r="S83" s="94">
        <v>0</v>
      </c>
      <c r="T83" s="94">
        <v>0</v>
      </c>
      <c r="U83">
        <v>3.53</v>
      </c>
      <c r="V83">
        <v>0</v>
      </c>
      <c r="W83">
        <v>3.06</v>
      </c>
      <c r="X83">
        <v>20</v>
      </c>
      <c r="Y83">
        <v>6.66</v>
      </c>
      <c r="Z83">
        <v>6.67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18.329999999999998</v>
      </c>
      <c r="AI83">
        <v>18.329999999999998</v>
      </c>
      <c r="AJ83">
        <v>0</v>
      </c>
      <c r="AK83">
        <v>0</v>
      </c>
      <c r="AL83">
        <v>0</v>
      </c>
    </row>
    <row r="84" spans="1:38">
      <c r="A84" t="s">
        <v>126</v>
      </c>
      <c r="B84" s="35">
        <v>211.12</v>
      </c>
      <c r="C84" s="35">
        <v>61.7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115.26</v>
      </c>
      <c r="N84">
        <v>272.57</v>
      </c>
      <c r="O84">
        <v>72.849999999999994</v>
      </c>
      <c r="P84">
        <v>2.3199999999999998</v>
      </c>
      <c r="Q84">
        <v>39.22</v>
      </c>
      <c r="R84" s="94">
        <v>0</v>
      </c>
      <c r="S84" s="94">
        <v>0</v>
      </c>
      <c r="T84" s="94">
        <v>0</v>
      </c>
      <c r="U84">
        <v>3.53</v>
      </c>
      <c r="V84">
        <v>0</v>
      </c>
      <c r="W84">
        <v>3.06</v>
      </c>
      <c r="X84">
        <v>20</v>
      </c>
      <c r="Y84">
        <v>6.66</v>
      </c>
      <c r="Z84">
        <v>6.67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17.670000000000002</v>
      </c>
      <c r="AI84">
        <v>17.670000000000002</v>
      </c>
      <c r="AJ84">
        <v>0</v>
      </c>
      <c r="AK84">
        <v>0</v>
      </c>
      <c r="AL84">
        <v>0</v>
      </c>
    </row>
    <row r="85" spans="1:38">
      <c r="A85" t="s">
        <v>127</v>
      </c>
      <c r="B85" s="35">
        <v>211.12</v>
      </c>
      <c r="C85" s="35">
        <v>0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115.26</v>
      </c>
      <c r="N85">
        <v>272.57</v>
      </c>
      <c r="O85">
        <v>72.849999999999994</v>
      </c>
      <c r="P85">
        <v>3.49</v>
      </c>
      <c r="Q85">
        <v>37.82</v>
      </c>
      <c r="R85" s="94">
        <v>0</v>
      </c>
      <c r="S85" s="94">
        <v>0</v>
      </c>
      <c r="T85" s="94">
        <v>0</v>
      </c>
      <c r="U85">
        <v>3.53</v>
      </c>
      <c r="V85">
        <v>0</v>
      </c>
      <c r="W85">
        <v>3.06</v>
      </c>
      <c r="X85">
        <v>20</v>
      </c>
      <c r="Y85">
        <v>6.66</v>
      </c>
      <c r="Z85">
        <v>6.67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14</v>
      </c>
      <c r="AI85">
        <v>14</v>
      </c>
      <c r="AJ85">
        <v>0</v>
      </c>
      <c r="AK85">
        <v>0</v>
      </c>
      <c r="AL85">
        <v>0</v>
      </c>
    </row>
    <row r="86" spans="1:38">
      <c r="A86" t="s">
        <v>128</v>
      </c>
      <c r="B86" s="35">
        <v>211.12</v>
      </c>
      <c r="C86" s="35">
        <v>0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115.26</v>
      </c>
      <c r="N86">
        <v>272.57</v>
      </c>
      <c r="O86">
        <v>72.849999999999994</v>
      </c>
      <c r="P86">
        <v>3.49</v>
      </c>
      <c r="Q86">
        <v>37.22</v>
      </c>
      <c r="R86" s="94">
        <v>0</v>
      </c>
      <c r="S86" s="94">
        <v>0</v>
      </c>
      <c r="T86" s="94">
        <v>0</v>
      </c>
      <c r="U86">
        <v>3.53</v>
      </c>
      <c r="V86">
        <v>0</v>
      </c>
      <c r="W86">
        <v>3.06</v>
      </c>
      <c r="X86">
        <v>20</v>
      </c>
      <c r="Y86">
        <v>6.66</v>
      </c>
      <c r="Z86">
        <v>6.67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14</v>
      </c>
      <c r="AI86">
        <v>14</v>
      </c>
      <c r="AJ86">
        <v>0</v>
      </c>
      <c r="AK86">
        <v>0</v>
      </c>
      <c r="AL86">
        <v>0</v>
      </c>
    </row>
    <row r="87" spans="1:38">
      <c r="A87" t="s">
        <v>129</v>
      </c>
      <c r="B87" s="35">
        <v>211.12</v>
      </c>
      <c r="C87" s="35">
        <v>0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115.26</v>
      </c>
      <c r="N87">
        <v>272.57</v>
      </c>
      <c r="O87">
        <v>72.849999999999994</v>
      </c>
      <c r="P87">
        <v>3.34</v>
      </c>
      <c r="Q87">
        <v>38.82</v>
      </c>
      <c r="R87" s="94">
        <v>0</v>
      </c>
      <c r="S87" s="94">
        <v>0</v>
      </c>
      <c r="T87" s="94">
        <v>0</v>
      </c>
      <c r="U87">
        <v>3.37</v>
      </c>
      <c r="V87">
        <v>0</v>
      </c>
      <c r="W87">
        <v>3.06</v>
      </c>
      <c r="X87">
        <v>20</v>
      </c>
      <c r="Y87">
        <v>6.66</v>
      </c>
      <c r="Z87">
        <v>6.67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14</v>
      </c>
      <c r="AI87">
        <v>14</v>
      </c>
      <c r="AJ87">
        <v>31.29</v>
      </c>
      <c r="AK87">
        <v>0</v>
      </c>
      <c r="AL87">
        <v>0</v>
      </c>
    </row>
    <row r="88" spans="1:38">
      <c r="A88" t="s">
        <v>130</v>
      </c>
      <c r="B88" s="35">
        <v>211.12</v>
      </c>
      <c r="C88" s="35">
        <v>0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115.26</v>
      </c>
      <c r="N88">
        <v>272.57</v>
      </c>
      <c r="O88">
        <v>72.849999999999994</v>
      </c>
      <c r="P88">
        <v>3.34</v>
      </c>
      <c r="Q88">
        <v>38.22</v>
      </c>
      <c r="R88" s="94">
        <v>0</v>
      </c>
      <c r="S88" s="94">
        <v>0</v>
      </c>
      <c r="T88" s="94">
        <v>0</v>
      </c>
      <c r="U88">
        <v>3.37</v>
      </c>
      <c r="V88">
        <v>0</v>
      </c>
      <c r="W88">
        <v>3.06</v>
      </c>
      <c r="X88">
        <v>20</v>
      </c>
      <c r="Y88">
        <v>6.66</v>
      </c>
      <c r="Z88">
        <v>6.67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</v>
      </c>
      <c r="AI88">
        <v>14</v>
      </c>
      <c r="AJ88">
        <v>31.29</v>
      </c>
      <c r="AK88">
        <v>0</v>
      </c>
      <c r="AL88">
        <v>0</v>
      </c>
    </row>
    <row r="89" spans="1:38">
      <c r="A89" t="s">
        <v>131</v>
      </c>
      <c r="B89" s="35">
        <v>211.12</v>
      </c>
      <c r="C89" s="35">
        <v>0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115.26</v>
      </c>
      <c r="N89">
        <v>272.57</v>
      </c>
      <c r="O89">
        <v>72.849999999999994</v>
      </c>
      <c r="P89">
        <v>3.34</v>
      </c>
      <c r="Q89">
        <v>38.22</v>
      </c>
      <c r="R89" s="94">
        <v>0</v>
      </c>
      <c r="S89" s="94">
        <v>0</v>
      </c>
      <c r="T89" s="94">
        <v>0</v>
      </c>
      <c r="U89">
        <v>3.37</v>
      </c>
      <c r="V89">
        <v>0</v>
      </c>
      <c r="W89">
        <v>3.06</v>
      </c>
      <c r="X89">
        <v>20</v>
      </c>
      <c r="Y89">
        <v>6.66</v>
      </c>
      <c r="Z89">
        <v>6.67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14</v>
      </c>
      <c r="AI89">
        <v>14</v>
      </c>
      <c r="AJ89">
        <v>31.29</v>
      </c>
      <c r="AK89">
        <v>0</v>
      </c>
      <c r="AL89">
        <v>0</v>
      </c>
    </row>
    <row r="90" spans="1:38">
      <c r="A90" t="s">
        <v>132</v>
      </c>
      <c r="B90" s="35">
        <v>211.12</v>
      </c>
      <c r="C90" s="35">
        <v>0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115.26</v>
      </c>
      <c r="N90">
        <v>272.57</v>
      </c>
      <c r="O90">
        <v>72.849999999999994</v>
      </c>
      <c r="P90">
        <v>3.34</v>
      </c>
      <c r="Q90">
        <v>38.020000000000003</v>
      </c>
      <c r="R90" s="94">
        <v>0</v>
      </c>
      <c r="S90" s="94">
        <v>0</v>
      </c>
      <c r="T90" s="94">
        <v>0</v>
      </c>
      <c r="U90">
        <v>3.37</v>
      </c>
      <c r="V90">
        <v>0</v>
      </c>
      <c r="W90">
        <v>3.06</v>
      </c>
      <c r="X90">
        <v>20</v>
      </c>
      <c r="Y90">
        <v>6.66</v>
      </c>
      <c r="Z90">
        <v>6.67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14</v>
      </c>
      <c r="AI90">
        <v>14</v>
      </c>
      <c r="AJ90">
        <v>31.29</v>
      </c>
      <c r="AK90">
        <v>0</v>
      </c>
      <c r="AL90">
        <v>0</v>
      </c>
    </row>
    <row r="91" spans="1:38">
      <c r="A91" t="s">
        <v>133</v>
      </c>
      <c r="B91" s="35">
        <v>211.12</v>
      </c>
      <c r="C91" s="35">
        <v>0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115.26</v>
      </c>
      <c r="N91">
        <v>272.57</v>
      </c>
      <c r="O91">
        <v>72.849999999999994</v>
      </c>
      <c r="P91">
        <v>3.34</v>
      </c>
      <c r="Q91">
        <v>33.01</v>
      </c>
      <c r="R91" s="94">
        <v>0</v>
      </c>
      <c r="S91" s="94">
        <v>0</v>
      </c>
      <c r="T91" s="94">
        <v>0</v>
      </c>
      <c r="U91">
        <v>3.37</v>
      </c>
      <c r="V91">
        <v>0</v>
      </c>
      <c r="W91">
        <v>2.97</v>
      </c>
      <c r="X91">
        <v>20</v>
      </c>
      <c r="Y91">
        <v>6.66</v>
      </c>
      <c r="Z91">
        <v>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14</v>
      </c>
      <c r="AI91">
        <v>14</v>
      </c>
      <c r="AJ91">
        <v>30.78</v>
      </c>
      <c r="AK91">
        <v>0</v>
      </c>
      <c r="AL91">
        <v>0</v>
      </c>
    </row>
    <row r="92" spans="1:38">
      <c r="A92" t="s">
        <v>134</v>
      </c>
      <c r="B92" s="35">
        <v>211.12</v>
      </c>
      <c r="C92" s="35">
        <v>0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106.75</v>
      </c>
      <c r="N92">
        <v>272.57</v>
      </c>
      <c r="O92">
        <v>72.849999999999994</v>
      </c>
      <c r="P92">
        <v>3.34</v>
      </c>
      <c r="Q92">
        <v>32.61</v>
      </c>
      <c r="R92" s="94">
        <v>0</v>
      </c>
      <c r="S92" s="94">
        <v>0</v>
      </c>
      <c r="T92" s="94">
        <v>0</v>
      </c>
      <c r="U92">
        <v>3.37</v>
      </c>
      <c r="V92">
        <v>0</v>
      </c>
      <c r="W92">
        <v>2.97</v>
      </c>
      <c r="X92">
        <v>20</v>
      </c>
      <c r="Y92">
        <v>6.66</v>
      </c>
      <c r="Z92">
        <v>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14</v>
      </c>
      <c r="AI92">
        <v>14</v>
      </c>
      <c r="AJ92">
        <v>30.78</v>
      </c>
      <c r="AK92">
        <v>0</v>
      </c>
      <c r="AL92">
        <v>0</v>
      </c>
    </row>
    <row r="93" spans="1:38">
      <c r="A93" t="s">
        <v>135</v>
      </c>
      <c r="B93" s="35">
        <v>211.12</v>
      </c>
      <c r="C93" s="35">
        <v>69.41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98.25</v>
      </c>
      <c r="N93">
        <v>272.57</v>
      </c>
      <c r="O93">
        <v>72.849999999999994</v>
      </c>
      <c r="P93">
        <v>3.34</v>
      </c>
      <c r="Q93">
        <v>32.01</v>
      </c>
      <c r="R93" s="94">
        <v>0</v>
      </c>
      <c r="S93" s="94">
        <v>0</v>
      </c>
      <c r="T93" s="94">
        <v>0</v>
      </c>
      <c r="U93">
        <v>3.37</v>
      </c>
      <c r="V93">
        <v>0</v>
      </c>
      <c r="W93">
        <v>2.97</v>
      </c>
      <c r="X93">
        <v>20</v>
      </c>
      <c r="Y93">
        <v>6.66</v>
      </c>
      <c r="Z93">
        <v>6.67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14</v>
      </c>
      <c r="AI93">
        <v>14</v>
      </c>
      <c r="AJ93">
        <v>30.28</v>
      </c>
      <c r="AK93">
        <v>0</v>
      </c>
      <c r="AL93">
        <v>0</v>
      </c>
    </row>
    <row r="94" spans="1:38">
      <c r="A94" t="s">
        <v>136</v>
      </c>
      <c r="B94" s="35">
        <v>211.12</v>
      </c>
      <c r="C94" s="35">
        <v>69.41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89.75</v>
      </c>
      <c r="N94">
        <v>272.57</v>
      </c>
      <c r="O94">
        <v>72.849999999999994</v>
      </c>
      <c r="P94">
        <v>3.34</v>
      </c>
      <c r="Q94">
        <v>31.21</v>
      </c>
      <c r="R94" s="94">
        <v>0</v>
      </c>
      <c r="S94" s="94">
        <v>0</v>
      </c>
      <c r="T94" s="94">
        <v>0</v>
      </c>
      <c r="U94">
        <v>3.37</v>
      </c>
      <c r="V94">
        <v>0</v>
      </c>
      <c r="W94">
        <v>2.97</v>
      </c>
      <c r="X94">
        <v>20</v>
      </c>
      <c r="Y94">
        <v>6.66</v>
      </c>
      <c r="Z94">
        <v>6.67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14</v>
      </c>
      <c r="AI94">
        <v>14</v>
      </c>
      <c r="AJ94">
        <v>30.28</v>
      </c>
      <c r="AK94">
        <v>0</v>
      </c>
      <c r="AL94">
        <v>0</v>
      </c>
    </row>
    <row r="95" spans="1:38">
      <c r="A95" t="s">
        <v>137</v>
      </c>
      <c r="B95" s="35">
        <v>211.12</v>
      </c>
      <c r="C95" s="35">
        <v>69.41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70.290000000000006</v>
      </c>
      <c r="N95">
        <v>272.57</v>
      </c>
      <c r="O95">
        <v>72.849999999999994</v>
      </c>
      <c r="P95">
        <v>3.34</v>
      </c>
      <c r="Q95">
        <v>30.41</v>
      </c>
      <c r="R95" s="94">
        <v>0</v>
      </c>
      <c r="S95" s="94">
        <v>0</v>
      </c>
      <c r="T95" s="94">
        <v>0</v>
      </c>
      <c r="U95">
        <v>3.3</v>
      </c>
      <c r="V95">
        <v>0</v>
      </c>
      <c r="W95">
        <v>2.97</v>
      </c>
      <c r="X95">
        <v>20</v>
      </c>
      <c r="Y95">
        <v>6.66</v>
      </c>
      <c r="Z95">
        <v>6.67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14</v>
      </c>
      <c r="AI95">
        <v>14</v>
      </c>
      <c r="AJ95">
        <v>29.78</v>
      </c>
      <c r="AK95">
        <v>0</v>
      </c>
      <c r="AL95">
        <v>0</v>
      </c>
    </row>
    <row r="96" spans="1:38">
      <c r="A96" t="s">
        <v>138</v>
      </c>
      <c r="B96" s="35">
        <v>211.12</v>
      </c>
      <c r="C96" s="35">
        <v>69.41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70.290000000000006</v>
      </c>
      <c r="N96">
        <v>272.57</v>
      </c>
      <c r="O96">
        <v>72.849999999999994</v>
      </c>
      <c r="P96">
        <v>3.34</v>
      </c>
      <c r="Q96">
        <v>30.01</v>
      </c>
      <c r="R96" s="94">
        <v>0</v>
      </c>
      <c r="S96" s="94">
        <v>0</v>
      </c>
      <c r="T96" s="94">
        <v>0</v>
      </c>
      <c r="U96">
        <v>3.3</v>
      </c>
      <c r="V96">
        <v>0</v>
      </c>
      <c r="W96">
        <v>2.97</v>
      </c>
      <c r="X96">
        <v>20</v>
      </c>
      <c r="Y96">
        <v>6.66</v>
      </c>
      <c r="Z96">
        <v>6.67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14</v>
      </c>
      <c r="AI96">
        <v>14</v>
      </c>
      <c r="AJ96">
        <v>29.78</v>
      </c>
      <c r="AK96">
        <v>0</v>
      </c>
      <c r="AL96">
        <v>0</v>
      </c>
    </row>
    <row r="97" spans="1:50">
      <c r="A97" t="s">
        <v>139</v>
      </c>
      <c r="B97" s="35">
        <v>211.12</v>
      </c>
      <c r="C97" s="35">
        <v>69.41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70.290000000000006</v>
      </c>
      <c r="N97">
        <v>272.57</v>
      </c>
      <c r="O97">
        <v>72.849999999999994</v>
      </c>
      <c r="P97">
        <v>3.34</v>
      </c>
      <c r="Q97">
        <v>29.61</v>
      </c>
      <c r="R97" s="94">
        <v>0</v>
      </c>
      <c r="S97" s="94">
        <v>0</v>
      </c>
      <c r="T97" s="94">
        <v>0</v>
      </c>
      <c r="U97">
        <v>3.3</v>
      </c>
      <c r="V97">
        <v>0</v>
      </c>
      <c r="W97">
        <v>2.97</v>
      </c>
      <c r="X97">
        <v>20</v>
      </c>
      <c r="Y97">
        <v>6.66</v>
      </c>
      <c r="Z97">
        <v>6.67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14</v>
      </c>
      <c r="AI97">
        <v>14</v>
      </c>
      <c r="AJ97">
        <v>29.78</v>
      </c>
      <c r="AK97">
        <v>0</v>
      </c>
      <c r="AL97">
        <v>0</v>
      </c>
    </row>
    <row r="98" spans="1:50">
      <c r="A98" t="s">
        <v>140</v>
      </c>
      <c r="B98" s="35">
        <v>211.12</v>
      </c>
      <c r="C98" s="35">
        <v>69.41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70.290000000000006</v>
      </c>
      <c r="N98">
        <v>272.57</v>
      </c>
      <c r="O98">
        <v>72.849999999999994</v>
      </c>
      <c r="P98">
        <v>3.34</v>
      </c>
      <c r="Q98">
        <v>29.41</v>
      </c>
      <c r="R98" s="94">
        <v>0</v>
      </c>
      <c r="S98" s="94">
        <v>0</v>
      </c>
      <c r="T98" s="94">
        <v>0</v>
      </c>
      <c r="U98">
        <v>3.3</v>
      </c>
      <c r="V98">
        <v>0</v>
      </c>
      <c r="W98">
        <v>2.97</v>
      </c>
      <c r="X98">
        <v>20</v>
      </c>
      <c r="Y98">
        <v>6.66</v>
      </c>
      <c r="Z98">
        <v>6.67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14</v>
      </c>
      <c r="AI98">
        <v>14</v>
      </c>
      <c r="AJ98">
        <v>29.78</v>
      </c>
      <c r="AK98">
        <v>0</v>
      </c>
      <c r="AL98">
        <v>0</v>
      </c>
    </row>
    <row r="99" spans="1:50">
      <c r="A99" t="s">
        <v>141</v>
      </c>
      <c r="B99" s="35">
        <f>SUM(B3:B98)/4000</f>
        <v>5.3473299999999933</v>
      </c>
      <c r="C99" s="35">
        <f t="shared" ref="C99:P99" si="2">SUM(C3:C98)/4000</f>
        <v>0.13496499999999997</v>
      </c>
      <c r="D99" s="94">
        <f t="shared" ref="D99" si="3">SUM(D3:D98)/4000</f>
        <v>1.0649525000000002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9.9209999999999993E-2</v>
      </c>
      <c r="K99" s="38">
        <f t="shared" si="2"/>
        <v>9.9209999999999993E-2</v>
      </c>
      <c r="L99" s="38">
        <f t="shared" si="2"/>
        <v>0.10170249999999999</v>
      </c>
      <c r="M99">
        <f t="shared" si="2"/>
        <v>1.8994175000000009</v>
      </c>
      <c r="N99">
        <f t="shared" si="2"/>
        <v>6.5416799999999951</v>
      </c>
      <c r="O99">
        <f t="shared" si="2"/>
        <v>1.7523825000000031</v>
      </c>
      <c r="P99">
        <f t="shared" si="2"/>
        <v>8.0469999999999847E-2</v>
      </c>
      <c r="Q99">
        <f t="shared" ref="Q99:AF99" si="5">SUM(Q3:Q98)/4000</f>
        <v>0.69220999999999977</v>
      </c>
      <c r="R99" s="94">
        <f t="shared" si="5"/>
        <v>0.36443500000000001</v>
      </c>
      <c r="S99" s="94">
        <f t="shared" si="5"/>
        <v>0.33708500000000002</v>
      </c>
      <c r="T99" s="94">
        <f t="shared" si="5"/>
        <v>0.36343249999999999</v>
      </c>
      <c r="U99">
        <f t="shared" si="5"/>
        <v>7.8759999999999997E-2</v>
      </c>
      <c r="V99">
        <f t="shared" si="5"/>
        <v>1.026645</v>
      </c>
      <c r="W99">
        <f t="shared" si="5"/>
        <v>7.3840000000000072E-2</v>
      </c>
      <c r="X99">
        <f t="shared" si="5"/>
        <v>0.52</v>
      </c>
      <c r="Y99">
        <f t="shared" si="5"/>
        <v>0.17322499999999999</v>
      </c>
      <c r="Z99">
        <f t="shared" si="5"/>
        <v>0.17338749999999983</v>
      </c>
      <c r="AA99">
        <f t="shared" si="5"/>
        <v>1.5838974999999997</v>
      </c>
      <c r="AB99">
        <f t="shared" si="5"/>
        <v>0.31675749999999997</v>
      </c>
      <c r="AC99">
        <f t="shared" si="5"/>
        <v>0.60075000000000001</v>
      </c>
      <c r="AD99">
        <f t="shared" si="5"/>
        <v>0.3</v>
      </c>
      <c r="AE99">
        <f t="shared" si="5"/>
        <v>0.64124999999999999</v>
      </c>
      <c r="AF99">
        <f t="shared" si="5"/>
        <v>0.30675000000000002</v>
      </c>
      <c r="AG99">
        <f t="shared" ref="AG99:AM99" si="6">SUM(AG3:AG98)/4000</f>
        <v>9.0845000000000078E-2</v>
      </c>
      <c r="AH99">
        <f t="shared" si="6"/>
        <v>0.35716500000000007</v>
      </c>
      <c r="AI99">
        <f t="shared" si="6"/>
        <v>0.35716500000000007</v>
      </c>
      <c r="AJ99">
        <f t="shared" si="6"/>
        <v>0.12288999999999996</v>
      </c>
      <c r="AK99">
        <f t="shared" si="6"/>
        <v>1.3407500000000001</v>
      </c>
      <c r="AL99">
        <f t="shared" si="6"/>
        <v>0.56974999999999998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45582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245.63248117539027</v>
      </c>
      <c r="L3">
        <v>9.01</v>
      </c>
      <c r="M3">
        <v>61.48</v>
      </c>
      <c r="N3">
        <v>50.280000000000008</v>
      </c>
      <c r="O3">
        <v>71.02</v>
      </c>
      <c r="P3">
        <v>26.61</v>
      </c>
      <c r="Q3">
        <v>8.7043917213528506</v>
      </c>
      <c r="R3">
        <v>17.95</v>
      </c>
      <c r="S3">
        <v>0</v>
      </c>
      <c r="T3">
        <v>0</v>
      </c>
      <c r="U3">
        <v>56.23</v>
      </c>
      <c r="V3">
        <v>8.81</v>
      </c>
      <c r="W3">
        <v>19.28</v>
      </c>
      <c r="X3">
        <v>62.784391745365525</v>
      </c>
      <c r="Y3">
        <v>0</v>
      </c>
      <c r="Z3">
        <v>0</v>
      </c>
      <c r="AA3">
        <v>0</v>
      </c>
      <c r="AB3">
        <v>5.5773293323330817</v>
      </c>
      <c r="AC3">
        <v>4.0979024658394847</v>
      </c>
      <c r="AD3">
        <v>3.856287660862983</v>
      </c>
      <c r="AE3">
        <v>13.95378803936412</v>
      </c>
      <c r="AF3">
        <v>5.926901622718054</v>
      </c>
      <c r="AG3">
        <v>27.831980000000001</v>
      </c>
      <c r="AH3">
        <v>19.807805702217525</v>
      </c>
      <c r="AI3">
        <v>0</v>
      </c>
      <c r="AJ3">
        <v>0</v>
      </c>
      <c r="AK3">
        <v>21.927035460992915</v>
      </c>
      <c r="AL3">
        <v>9.1912289156626485</v>
      </c>
      <c r="AM3">
        <v>0</v>
      </c>
      <c r="AN3">
        <v>0</v>
      </c>
      <c r="AO3">
        <v>0</v>
      </c>
      <c r="AP3">
        <v>5.529528</v>
      </c>
      <c r="AQ3">
        <v>31.199788888888889</v>
      </c>
      <c r="AR3">
        <v>2.3366557971014483</v>
      </c>
      <c r="AS3">
        <v>11.388227772821885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800.41572430091173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245.63248117539027</v>
      </c>
      <c r="L4">
        <v>9.01</v>
      </c>
      <c r="M4">
        <v>61.48</v>
      </c>
      <c r="N4">
        <v>50.280000000000008</v>
      </c>
      <c r="O4">
        <v>71.02</v>
      </c>
      <c r="P4">
        <v>26.61</v>
      </c>
      <c r="Q4">
        <v>8.7043917213528506</v>
      </c>
      <c r="R4">
        <v>17.95</v>
      </c>
      <c r="S4">
        <v>0</v>
      </c>
      <c r="T4">
        <v>0</v>
      </c>
      <c r="U4">
        <v>56.29999999999999</v>
      </c>
      <c r="V4">
        <v>8.81</v>
      </c>
      <c r="W4">
        <v>19.28</v>
      </c>
      <c r="X4">
        <v>62.784391745365525</v>
      </c>
      <c r="Y4">
        <v>0</v>
      </c>
      <c r="Z4">
        <v>0</v>
      </c>
      <c r="AA4">
        <v>0</v>
      </c>
      <c r="AB4">
        <v>5.5773293323330817</v>
      </c>
      <c r="AC4">
        <v>4.0979024658394847</v>
      </c>
      <c r="AD4">
        <v>3.856287660862983</v>
      </c>
      <c r="AE4">
        <v>13.95378803936412</v>
      </c>
      <c r="AF4">
        <v>5.926901622718054</v>
      </c>
      <c r="AG4">
        <v>27.831980000000001</v>
      </c>
      <c r="AH4">
        <v>19.807805702217525</v>
      </c>
      <c r="AI4">
        <v>0</v>
      </c>
      <c r="AJ4">
        <v>0</v>
      </c>
      <c r="AK4">
        <v>21.927035460992915</v>
      </c>
      <c r="AL4">
        <v>9.1912289156626485</v>
      </c>
      <c r="AM4">
        <v>0</v>
      </c>
      <c r="AN4">
        <v>0</v>
      </c>
      <c r="AO4">
        <v>0</v>
      </c>
      <c r="AP4">
        <v>5.529528</v>
      </c>
      <c r="AQ4">
        <v>19.956496825396826</v>
      </c>
      <c r="AR4">
        <v>2.3366557971014483</v>
      </c>
      <c r="AS4">
        <v>11.388227772821885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789.24243223741962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245.63248117539027</v>
      </c>
      <c r="L5">
        <v>9.01</v>
      </c>
      <c r="M5">
        <v>61.48</v>
      </c>
      <c r="N5">
        <v>50.280000000000008</v>
      </c>
      <c r="O5">
        <v>71.02</v>
      </c>
      <c r="P5">
        <v>26.61</v>
      </c>
      <c r="Q5">
        <v>8.7043917213528506</v>
      </c>
      <c r="R5">
        <v>17.95</v>
      </c>
      <c r="S5">
        <v>0</v>
      </c>
      <c r="T5">
        <v>0</v>
      </c>
      <c r="U5">
        <v>56.29999999999999</v>
      </c>
      <c r="V5">
        <v>8.81</v>
      </c>
      <c r="W5">
        <v>19.28</v>
      </c>
      <c r="X5">
        <v>62.784391745365525</v>
      </c>
      <c r="Y5">
        <v>0</v>
      </c>
      <c r="Z5">
        <v>0</v>
      </c>
      <c r="AA5">
        <v>0</v>
      </c>
      <c r="AB5">
        <v>5.5773293323330817</v>
      </c>
      <c r="AC5">
        <v>4.0979024658394847</v>
      </c>
      <c r="AD5">
        <v>3.856287660862983</v>
      </c>
      <c r="AE5">
        <v>13.95378803936412</v>
      </c>
      <c r="AF5">
        <v>5.926901622718054</v>
      </c>
      <c r="AG5">
        <v>27.831980000000001</v>
      </c>
      <c r="AH5">
        <v>19.807805702217525</v>
      </c>
      <c r="AI5">
        <v>0</v>
      </c>
      <c r="AJ5">
        <v>0</v>
      </c>
      <c r="AK5">
        <v>21.927035460992915</v>
      </c>
      <c r="AL5">
        <v>9.1912289156626485</v>
      </c>
      <c r="AM5">
        <v>0</v>
      </c>
      <c r="AN5">
        <v>0</v>
      </c>
      <c r="AO5">
        <v>0</v>
      </c>
      <c r="AP5">
        <v>3.9044880000000006</v>
      </c>
      <c r="AQ5">
        <v>9.9747825396825398</v>
      </c>
      <c r="AR5">
        <v>2.3366557971014483</v>
      </c>
      <c r="AS5">
        <v>11.388227772821885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777.63567795170536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245.63248117539027</v>
      </c>
      <c r="L6">
        <v>9.01</v>
      </c>
      <c r="M6">
        <v>61.48</v>
      </c>
      <c r="N6">
        <v>50.280000000000008</v>
      </c>
      <c r="O6">
        <v>71.02</v>
      </c>
      <c r="P6">
        <v>26.61</v>
      </c>
      <c r="Q6">
        <v>8.7043917213528506</v>
      </c>
      <c r="R6">
        <v>17.95</v>
      </c>
      <c r="S6">
        <v>0</v>
      </c>
      <c r="T6">
        <v>0</v>
      </c>
      <c r="U6">
        <v>56.29999999999999</v>
      </c>
      <c r="V6">
        <v>8.81</v>
      </c>
      <c r="W6">
        <v>19.28</v>
      </c>
      <c r="X6">
        <v>62.784391745365525</v>
      </c>
      <c r="Y6">
        <v>0</v>
      </c>
      <c r="Z6">
        <v>0</v>
      </c>
      <c r="AA6">
        <v>0</v>
      </c>
      <c r="AB6">
        <v>5.5773293323330817</v>
      </c>
      <c r="AC6">
        <v>4.0979024658394847</v>
      </c>
      <c r="AD6">
        <v>3.856287660862983</v>
      </c>
      <c r="AE6">
        <v>13.95378803936412</v>
      </c>
      <c r="AF6">
        <v>5.926901622718054</v>
      </c>
      <c r="AG6">
        <v>27.831980000000001</v>
      </c>
      <c r="AH6">
        <v>19.807805702217525</v>
      </c>
      <c r="AI6">
        <v>0</v>
      </c>
      <c r="AJ6">
        <v>0</v>
      </c>
      <c r="AK6">
        <v>21.927035460992915</v>
      </c>
      <c r="AL6">
        <v>9.1912289156626485</v>
      </c>
      <c r="AM6">
        <v>0</v>
      </c>
      <c r="AN6">
        <v>0</v>
      </c>
      <c r="AO6">
        <v>0</v>
      </c>
      <c r="AP6">
        <v>3.9044880000000006</v>
      </c>
      <c r="AQ6">
        <v>9.9747825396825398</v>
      </c>
      <c r="AR6">
        <v>2.3366557971014483</v>
      </c>
      <c r="AS6">
        <v>11.388227772821885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777.63567795170536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245.63248117539027</v>
      </c>
      <c r="L7">
        <v>9.01</v>
      </c>
      <c r="M7">
        <v>61.48</v>
      </c>
      <c r="N7">
        <v>50.280000000000008</v>
      </c>
      <c r="O7">
        <v>71.02</v>
      </c>
      <c r="P7">
        <v>26.61</v>
      </c>
      <c r="Q7">
        <v>8.7043917213528506</v>
      </c>
      <c r="R7">
        <v>17.95</v>
      </c>
      <c r="S7">
        <v>0</v>
      </c>
      <c r="T7">
        <v>0</v>
      </c>
      <c r="U7">
        <v>56.29999999999999</v>
      </c>
      <c r="V7">
        <v>8.81</v>
      </c>
      <c r="W7">
        <v>19.28</v>
      </c>
      <c r="X7">
        <v>62.784391745365525</v>
      </c>
      <c r="Y7">
        <v>0</v>
      </c>
      <c r="Z7">
        <v>0</v>
      </c>
      <c r="AA7">
        <v>0</v>
      </c>
      <c r="AB7">
        <v>5.5773293323330817</v>
      </c>
      <c r="AC7">
        <v>4.0979024658394847</v>
      </c>
      <c r="AD7">
        <v>3.856287660862983</v>
      </c>
      <c r="AE7">
        <v>13.95378803936412</v>
      </c>
      <c r="AF7">
        <v>5.926901622718054</v>
      </c>
      <c r="AG7">
        <v>27.831980000000001</v>
      </c>
      <c r="AH7">
        <v>16.843222808870113</v>
      </c>
      <c r="AI7">
        <v>0</v>
      </c>
      <c r="AJ7">
        <v>0</v>
      </c>
      <c r="AK7">
        <v>21.927035460992915</v>
      </c>
      <c r="AL7">
        <v>57.087080895008597</v>
      </c>
      <c r="AM7">
        <v>0</v>
      </c>
      <c r="AN7">
        <v>0</v>
      </c>
      <c r="AO7">
        <v>0</v>
      </c>
      <c r="AP7">
        <v>3.9044880000000006</v>
      </c>
      <c r="AQ7">
        <v>9.9747825396825398</v>
      </c>
      <c r="AR7">
        <v>12.623211956521734</v>
      </c>
      <c r="AS7">
        <v>11.388227772821885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832.85350319712416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245.63248117539027</v>
      </c>
      <c r="L8">
        <v>9.01</v>
      </c>
      <c r="M8">
        <v>61.48</v>
      </c>
      <c r="N8">
        <v>50.280000000000008</v>
      </c>
      <c r="O8">
        <v>71.02</v>
      </c>
      <c r="P8">
        <v>26.61</v>
      </c>
      <c r="Q8">
        <v>8.7043917213528506</v>
      </c>
      <c r="R8">
        <v>17.95</v>
      </c>
      <c r="S8">
        <v>0</v>
      </c>
      <c r="T8">
        <v>0</v>
      </c>
      <c r="U8">
        <v>56.29999999999999</v>
      </c>
      <c r="V8">
        <v>8.81</v>
      </c>
      <c r="W8">
        <v>19.28</v>
      </c>
      <c r="X8">
        <v>62.784391745365525</v>
      </c>
      <c r="Y8">
        <v>0</v>
      </c>
      <c r="Z8">
        <v>0</v>
      </c>
      <c r="AA8">
        <v>0</v>
      </c>
      <c r="AB8">
        <v>5.5773293323330817</v>
      </c>
      <c r="AC8">
        <v>4.0979024658394847</v>
      </c>
      <c r="AD8">
        <v>3.856287660862983</v>
      </c>
      <c r="AE8">
        <v>13.95378803936412</v>
      </c>
      <c r="AF8">
        <v>5.926901622718054</v>
      </c>
      <c r="AG8">
        <v>27.831980000000001</v>
      </c>
      <c r="AH8">
        <v>16.843222808870113</v>
      </c>
      <c r="AI8">
        <v>0</v>
      </c>
      <c r="AJ8">
        <v>0</v>
      </c>
      <c r="AK8">
        <v>21.927035460992915</v>
      </c>
      <c r="AL8">
        <v>57.087080895008597</v>
      </c>
      <c r="AM8">
        <v>0</v>
      </c>
      <c r="AN8">
        <v>0</v>
      </c>
      <c r="AO8">
        <v>0</v>
      </c>
      <c r="AP8">
        <v>3.9044880000000006</v>
      </c>
      <c r="AQ8">
        <v>9.9747825396825398</v>
      </c>
      <c r="AR8">
        <v>12.623211956521734</v>
      </c>
      <c r="AS8">
        <v>11.388227772821885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832.85350319712416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245.63248117539027</v>
      </c>
      <c r="L9">
        <v>9.01</v>
      </c>
      <c r="M9">
        <v>61.48</v>
      </c>
      <c r="N9">
        <v>50.280000000000008</v>
      </c>
      <c r="O9">
        <v>71.02</v>
      </c>
      <c r="P9">
        <v>26.61</v>
      </c>
      <c r="Q9">
        <v>8.7043917213528506</v>
      </c>
      <c r="R9">
        <v>17.95</v>
      </c>
      <c r="S9">
        <v>0</v>
      </c>
      <c r="T9">
        <v>0</v>
      </c>
      <c r="U9">
        <v>56.29999999999999</v>
      </c>
      <c r="V9">
        <v>8.81</v>
      </c>
      <c r="W9">
        <v>19.28</v>
      </c>
      <c r="X9">
        <v>62.784391745365525</v>
      </c>
      <c r="Y9">
        <v>0</v>
      </c>
      <c r="Z9">
        <v>0</v>
      </c>
      <c r="AA9">
        <v>0</v>
      </c>
      <c r="AB9">
        <v>5.5773293323330817</v>
      </c>
      <c r="AC9">
        <v>4.0979024658394847</v>
      </c>
      <c r="AD9">
        <v>3.856287660862983</v>
      </c>
      <c r="AE9">
        <v>13.95378803936412</v>
      </c>
      <c r="AF9">
        <v>5.926901622718054</v>
      </c>
      <c r="AG9">
        <v>27.831980000000001</v>
      </c>
      <c r="AH9">
        <v>16.843222808870113</v>
      </c>
      <c r="AI9">
        <v>0</v>
      </c>
      <c r="AJ9">
        <v>0</v>
      </c>
      <c r="AK9">
        <v>21.927035460992915</v>
      </c>
      <c r="AL9">
        <v>57.087080895008597</v>
      </c>
      <c r="AM9">
        <v>0</v>
      </c>
      <c r="AN9">
        <v>0</v>
      </c>
      <c r="AO9">
        <v>0</v>
      </c>
      <c r="AP9">
        <v>4.0669919999999999</v>
      </c>
      <c r="AQ9">
        <v>9.9747825396825398</v>
      </c>
      <c r="AR9">
        <v>2.8066222826086942</v>
      </c>
      <c r="AS9">
        <v>1.936833184656557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813.74802293504581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245.63248117539027</v>
      </c>
      <c r="L10">
        <v>9.01</v>
      </c>
      <c r="M10">
        <v>61.48</v>
      </c>
      <c r="N10">
        <v>50.280000000000008</v>
      </c>
      <c r="O10">
        <v>71.02</v>
      </c>
      <c r="P10">
        <v>26.61</v>
      </c>
      <c r="Q10">
        <v>8.7043917213528506</v>
      </c>
      <c r="R10">
        <v>17.95</v>
      </c>
      <c r="S10">
        <v>0</v>
      </c>
      <c r="T10">
        <v>0</v>
      </c>
      <c r="U10">
        <v>56.29999999999999</v>
      </c>
      <c r="V10">
        <v>8.81</v>
      </c>
      <c r="W10">
        <v>19.28</v>
      </c>
      <c r="X10">
        <v>62.784391745365525</v>
      </c>
      <c r="Y10">
        <v>0</v>
      </c>
      <c r="Z10">
        <v>0</v>
      </c>
      <c r="AA10">
        <v>0</v>
      </c>
      <c r="AB10">
        <v>5.5773293323330817</v>
      </c>
      <c r="AC10">
        <v>4.0979024658394847</v>
      </c>
      <c r="AD10">
        <v>3.856287660862983</v>
      </c>
      <c r="AE10">
        <v>13.95378803936412</v>
      </c>
      <c r="AF10">
        <v>5.926901622718054</v>
      </c>
      <c r="AG10">
        <v>27.831980000000001</v>
      </c>
      <c r="AH10">
        <v>16.843222808870113</v>
      </c>
      <c r="AI10">
        <v>0</v>
      </c>
      <c r="AJ10">
        <v>0</v>
      </c>
      <c r="AK10">
        <v>21.927035460992915</v>
      </c>
      <c r="AL10">
        <v>57.087080895008597</v>
      </c>
      <c r="AM10">
        <v>0</v>
      </c>
      <c r="AN10">
        <v>0</v>
      </c>
      <c r="AO10">
        <v>0</v>
      </c>
      <c r="AP10">
        <v>4.0669919999999999</v>
      </c>
      <c r="AQ10">
        <v>9.9747825396825398</v>
      </c>
      <c r="AR10">
        <v>1.633902173913043</v>
      </c>
      <c r="AS10">
        <v>1.936833184656557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812.57530282635014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253.23999999999995</v>
      </c>
      <c r="L11">
        <v>9.01</v>
      </c>
      <c r="M11">
        <v>61.48</v>
      </c>
      <c r="N11">
        <v>50.280000000000008</v>
      </c>
      <c r="O11">
        <v>71.02</v>
      </c>
      <c r="P11">
        <v>26.43</v>
      </c>
      <c r="Q11">
        <v>8.7100000000000009</v>
      </c>
      <c r="R11">
        <v>17.95</v>
      </c>
      <c r="S11">
        <v>0</v>
      </c>
      <c r="T11">
        <v>0</v>
      </c>
      <c r="U11">
        <v>56.29999999999999</v>
      </c>
      <c r="V11">
        <v>8.81</v>
      </c>
      <c r="W11">
        <v>19.28</v>
      </c>
      <c r="X11">
        <v>62.784391745365525</v>
      </c>
      <c r="Y11">
        <v>0</v>
      </c>
      <c r="Z11">
        <v>0</v>
      </c>
      <c r="AA11">
        <v>0</v>
      </c>
      <c r="AB11">
        <v>5.5773293323330817</v>
      </c>
      <c r="AC11">
        <v>4.0979024658394847</v>
      </c>
      <c r="AD11">
        <v>3.856287660862983</v>
      </c>
      <c r="AE11">
        <v>13.95378803936412</v>
      </c>
      <c r="AF11">
        <v>5.926901622718054</v>
      </c>
      <c r="AG11">
        <v>27.831980000000001</v>
      </c>
      <c r="AH11">
        <v>16.843222808870113</v>
      </c>
      <c r="AI11">
        <v>0</v>
      </c>
      <c r="AJ11">
        <v>0</v>
      </c>
      <c r="AK11">
        <v>21.927035460992915</v>
      </c>
      <c r="AL11">
        <v>9.1912289156626485</v>
      </c>
      <c r="AM11">
        <v>0</v>
      </c>
      <c r="AN11">
        <v>0</v>
      </c>
      <c r="AO11">
        <v>0</v>
      </c>
      <c r="AP11">
        <v>5.529528</v>
      </c>
      <c r="AQ11">
        <v>9.9747825396825398</v>
      </c>
      <c r="AR11">
        <v>1.633902173913043</v>
      </c>
      <c r="AS11">
        <v>1.936833184656557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773.57511395026108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245.64</v>
      </c>
      <c r="L12">
        <v>9.01</v>
      </c>
      <c r="M12">
        <v>61.48</v>
      </c>
      <c r="N12">
        <v>50.280000000000008</v>
      </c>
      <c r="O12">
        <v>71.02</v>
      </c>
      <c r="P12">
        <v>26.43</v>
      </c>
      <c r="Q12">
        <v>8.7100000000000009</v>
      </c>
      <c r="R12">
        <v>17.95</v>
      </c>
      <c r="S12">
        <v>0</v>
      </c>
      <c r="T12">
        <v>0</v>
      </c>
      <c r="U12">
        <v>56.29999999999999</v>
      </c>
      <c r="V12">
        <v>8.81</v>
      </c>
      <c r="W12">
        <v>19.28</v>
      </c>
      <c r="X12">
        <v>62.784391745365525</v>
      </c>
      <c r="Y12">
        <v>0</v>
      </c>
      <c r="Z12">
        <v>0</v>
      </c>
      <c r="AA12">
        <v>0</v>
      </c>
      <c r="AB12">
        <v>5.5773293323330817</v>
      </c>
      <c r="AC12">
        <v>4.0979024658394847</v>
      </c>
      <c r="AD12">
        <v>3.856287660862983</v>
      </c>
      <c r="AE12">
        <v>13.95378803936412</v>
      </c>
      <c r="AF12">
        <v>5.926901622718054</v>
      </c>
      <c r="AG12">
        <v>27.831980000000001</v>
      </c>
      <c r="AH12">
        <v>16.843222808870113</v>
      </c>
      <c r="AI12">
        <v>0</v>
      </c>
      <c r="AJ12">
        <v>0</v>
      </c>
      <c r="AK12">
        <v>21.927035460992915</v>
      </c>
      <c r="AL12">
        <v>9.1912289156626485</v>
      </c>
      <c r="AM12">
        <v>0</v>
      </c>
      <c r="AN12">
        <v>0</v>
      </c>
      <c r="AO12">
        <v>0</v>
      </c>
      <c r="AP12">
        <v>5.529528</v>
      </c>
      <c r="AQ12">
        <v>9.9747825396825398</v>
      </c>
      <c r="AR12">
        <v>1.633902173913043</v>
      </c>
      <c r="AS12">
        <v>1.936833184656557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765.97511395026106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245.64</v>
      </c>
      <c r="L13">
        <v>9.01</v>
      </c>
      <c r="M13">
        <v>61.48</v>
      </c>
      <c r="N13">
        <v>50.280000000000008</v>
      </c>
      <c r="O13">
        <v>71.02</v>
      </c>
      <c r="P13">
        <v>26.75</v>
      </c>
      <c r="Q13">
        <v>8.8200000000000021</v>
      </c>
      <c r="R13">
        <v>17.95</v>
      </c>
      <c r="S13">
        <v>0</v>
      </c>
      <c r="T13">
        <v>0</v>
      </c>
      <c r="U13">
        <v>56.29999999999999</v>
      </c>
      <c r="V13">
        <v>8.81</v>
      </c>
      <c r="W13">
        <v>19.28</v>
      </c>
      <c r="X13">
        <v>62.784391745365525</v>
      </c>
      <c r="Y13">
        <v>0</v>
      </c>
      <c r="Z13">
        <v>0</v>
      </c>
      <c r="AA13">
        <v>0</v>
      </c>
      <c r="AB13">
        <v>5.5773293323330817</v>
      </c>
      <c r="AC13">
        <v>4.0979024658394847</v>
      </c>
      <c r="AD13">
        <v>3.856287660862983</v>
      </c>
      <c r="AE13">
        <v>13.95378803936412</v>
      </c>
      <c r="AF13">
        <v>5.926901622718054</v>
      </c>
      <c r="AG13">
        <v>27.831980000000001</v>
      </c>
      <c r="AH13">
        <v>16.843222808870113</v>
      </c>
      <c r="AI13">
        <v>0</v>
      </c>
      <c r="AJ13">
        <v>0</v>
      </c>
      <c r="AK13">
        <v>21.927035460992915</v>
      </c>
      <c r="AL13">
        <v>9.1912289156626485</v>
      </c>
      <c r="AM13">
        <v>0</v>
      </c>
      <c r="AN13">
        <v>0</v>
      </c>
      <c r="AO13">
        <v>0</v>
      </c>
      <c r="AP13">
        <v>4.2294960000000001</v>
      </c>
      <c r="AQ13">
        <v>9.9747825396825398</v>
      </c>
      <c r="AR13">
        <v>1.633902173913043</v>
      </c>
      <c r="AS13">
        <v>1.936833184656557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765.10508195026114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245.64</v>
      </c>
      <c r="L14">
        <v>9.01</v>
      </c>
      <c r="M14">
        <v>61.48</v>
      </c>
      <c r="N14">
        <v>50.280000000000008</v>
      </c>
      <c r="O14">
        <v>71.02</v>
      </c>
      <c r="P14">
        <v>26.75</v>
      </c>
      <c r="Q14">
        <v>8.8200000000000021</v>
      </c>
      <c r="R14">
        <v>17.95</v>
      </c>
      <c r="S14">
        <v>0</v>
      </c>
      <c r="T14">
        <v>0</v>
      </c>
      <c r="U14">
        <v>56.29999999999999</v>
      </c>
      <c r="V14">
        <v>8.81</v>
      </c>
      <c r="W14">
        <v>19.28</v>
      </c>
      <c r="X14">
        <v>62.784391745365525</v>
      </c>
      <c r="Y14">
        <v>0</v>
      </c>
      <c r="Z14">
        <v>0</v>
      </c>
      <c r="AA14">
        <v>0</v>
      </c>
      <c r="AB14">
        <v>5.5773293323330817</v>
      </c>
      <c r="AC14">
        <v>4.0979024658394847</v>
      </c>
      <c r="AD14">
        <v>3.856287660862983</v>
      </c>
      <c r="AE14">
        <v>13.95378803936412</v>
      </c>
      <c r="AF14">
        <v>5.926901622718054</v>
      </c>
      <c r="AG14">
        <v>27.831980000000001</v>
      </c>
      <c r="AH14">
        <v>16.843222808870113</v>
      </c>
      <c r="AI14">
        <v>0</v>
      </c>
      <c r="AJ14">
        <v>0</v>
      </c>
      <c r="AK14">
        <v>21.927035460992915</v>
      </c>
      <c r="AL14">
        <v>9.1912289156626485</v>
      </c>
      <c r="AM14">
        <v>0</v>
      </c>
      <c r="AN14">
        <v>0</v>
      </c>
      <c r="AO14">
        <v>0</v>
      </c>
      <c r="AP14">
        <v>4.2294960000000001</v>
      </c>
      <c r="AQ14">
        <v>9.9747825396825398</v>
      </c>
      <c r="AR14">
        <v>1.633902173913043</v>
      </c>
      <c r="AS14">
        <v>1.936833184656557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765.10508195026114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245.64</v>
      </c>
      <c r="L15">
        <v>9.01</v>
      </c>
      <c r="M15">
        <v>61.48</v>
      </c>
      <c r="N15">
        <v>50.280000000000008</v>
      </c>
      <c r="O15">
        <v>71.02</v>
      </c>
      <c r="P15">
        <v>26.75</v>
      </c>
      <c r="Q15">
        <v>8.8200000000000021</v>
      </c>
      <c r="R15">
        <v>17.95</v>
      </c>
      <c r="S15">
        <v>0</v>
      </c>
      <c r="T15">
        <v>0</v>
      </c>
      <c r="U15">
        <v>56.29999999999999</v>
      </c>
      <c r="V15">
        <v>8.81</v>
      </c>
      <c r="W15">
        <v>19.28</v>
      </c>
      <c r="X15">
        <v>62.784391745365525</v>
      </c>
      <c r="Y15">
        <v>0</v>
      </c>
      <c r="Z15">
        <v>0</v>
      </c>
      <c r="AA15">
        <v>0</v>
      </c>
      <c r="AB15">
        <v>5.5773293323330817</v>
      </c>
      <c r="AC15">
        <v>4.0979024658394847</v>
      </c>
      <c r="AD15">
        <v>3.856287660862983</v>
      </c>
      <c r="AE15">
        <v>13.95378803936412</v>
      </c>
      <c r="AF15">
        <v>5.926901622718054</v>
      </c>
      <c r="AG15">
        <v>27.831980000000001</v>
      </c>
      <c r="AH15">
        <v>16.843222808870113</v>
      </c>
      <c r="AI15">
        <v>0</v>
      </c>
      <c r="AJ15">
        <v>0</v>
      </c>
      <c r="AK15">
        <v>21.927035460992915</v>
      </c>
      <c r="AL15">
        <v>9.1912289156626485</v>
      </c>
      <c r="AM15">
        <v>0</v>
      </c>
      <c r="AN15">
        <v>0</v>
      </c>
      <c r="AO15">
        <v>0</v>
      </c>
      <c r="AP15">
        <v>4.2294960000000001</v>
      </c>
      <c r="AQ15">
        <v>9.9747825396825398</v>
      </c>
      <c r="AR15">
        <v>1.633902173913043</v>
      </c>
      <c r="AS15">
        <v>1.936833184656557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765.10508195026114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245.64</v>
      </c>
      <c r="L16">
        <v>9.01</v>
      </c>
      <c r="M16">
        <v>61.48</v>
      </c>
      <c r="N16">
        <v>50.280000000000008</v>
      </c>
      <c r="O16">
        <v>71.02</v>
      </c>
      <c r="P16">
        <v>26.75</v>
      </c>
      <c r="Q16">
        <v>8.8200000000000021</v>
      </c>
      <c r="R16">
        <v>17.95</v>
      </c>
      <c r="S16">
        <v>0</v>
      </c>
      <c r="T16">
        <v>0</v>
      </c>
      <c r="U16">
        <v>56.29999999999999</v>
      </c>
      <c r="V16">
        <v>8.81</v>
      </c>
      <c r="W16">
        <v>19.28</v>
      </c>
      <c r="X16">
        <v>62.784391745365525</v>
      </c>
      <c r="Y16">
        <v>0</v>
      </c>
      <c r="Z16">
        <v>0</v>
      </c>
      <c r="AA16">
        <v>0</v>
      </c>
      <c r="AB16">
        <v>5.5773293323330817</v>
      </c>
      <c r="AC16">
        <v>4.0979024658394847</v>
      </c>
      <c r="AD16">
        <v>3.856287660862983</v>
      </c>
      <c r="AE16">
        <v>13.95378803936412</v>
      </c>
      <c r="AF16">
        <v>5.926901622718054</v>
      </c>
      <c r="AG16">
        <v>27.831980000000001</v>
      </c>
      <c r="AH16">
        <v>16.843222808870113</v>
      </c>
      <c r="AI16">
        <v>0</v>
      </c>
      <c r="AJ16">
        <v>0</v>
      </c>
      <c r="AK16">
        <v>21.927035460992915</v>
      </c>
      <c r="AL16">
        <v>9.1912289156626485</v>
      </c>
      <c r="AM16">
        <v>0</v>
      </c>
      <c r="AN16">
        <v>0</v>
      </c>
      <c r="AO16">
        <v>0</v>
      </c>
      <c r="AP16">
        <v>4.2294960000000001</v>
      </c>
      <c r="AQ16">
        <v>9.9747825396825398</v>
      </c>
      <c r="AR16">
        <v>1.633902173913043</v>
      </c>
      <c r="AS16">
        <v>1.936833184656557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765.10508195026114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245.64</v>
      </c>
      <c r="L17">
        <v>9.01</v>
      </c>
      <c r="M17">
        <v>61.48</v>
      </c>
      <c r="N17">
        <v>50.280000000000008</v>
      </c>
      <c r="O17">
        <v>71.02</v>
      </c>
      <c r="P17">
        <v>26.75</v>
      </c>
      <c r="Q17">
        <v>8.8200000000000021</v>
      </c>
      <c r="R17">
        <v>17.95</v>
      </c>
      <c r="S17">
        <v>0</v>
      </c>
      <c r="T17">
        <v>0</v>
      </c>
      <c r="U17">
        <v>56.29999999999999</v>
      </c>
      <c r="V17">
        <v>8.81</v>
      </c>
      <c r="W17">
        <v>19.28</v>
      </c>
      <c r="X17">
        <v>62.784391745365525</v>
      </c>
      <c r="Y17">
        <v>0</v>
      </c>
      <c r="Z17">
        <v>0</v>
      </c>
      <c r="AA17">
        <v>0</v>
      </c>
      <c r="AB17">
        <v>5.5773293323330817</v>
      </c>
      <c r="AC17">
        <v>4.0979024658394847</v>
      </c>
      <c r="AD17">
        <v>3.856287660862983</v>
      </c>
      <c r="AE17">
        <v>13.95378803936412</v>
      </c>
      <c r="AF17">
        <v>5.926901622718054</v>
      </c>
      <c r="AG17">
        <v>27.831980000000001</v>
      </c>
      <c r="AH17">
        <v>16.843222808870113</v>
      </c>
      <c r="AI17">
        <v>0</v>
      </c>
      <c r="AJ17">
        <v>0</v>
      </c>
      <c r="AK17">
        <v>21.927035460992915</v>
      </c>
      <c r="AL17">
        <v>9.1912289156626485</v>
      </c>
      <c r="AM17">
        <v>0</v>
      </c>
      <c r="AN17">
        <v>0</v>
      </c>
      <c r="AO17">
        <v>0</v>
      </c>
      <c r="AP17">
        <v>4.2294960000000001</v>
      </c>
      <c r="AQ17">
        <v>9.9747825396825398</v>
      </c>
      <c r="AR17">
        <v>1.633902173913043</v>
      </c>
      <c r="AS17">
        <v>1.936833184656557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765.10508195026114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245.64</v>
      </c>
      <c r="L18">
        <v>9.01</v>
      </c>
      <c r="M18">
        <v>61.48</v>
      </c>
      <c r="N18">
        <v>50.280000000000008</v>
      </c>
      <c r="O18">
        <v>71.02</v>
      </c>
      <c r="P18">
        <v>26.75</v>
      </c>
      <c r="Q18">
        <v>8.8200000000000021</v>
      </c>
      <c r="R18">
        <v>17.95</v>
      </c>
      <c r="S18">
        <v>0</v>
      </c>
      <c r="T18">
        <v>0</v>
      </c>
      <c r="U18">
        <v>56.29999999999999</v>
      </c>
      <c r="V18">
        <v>8.81</v>
      </c>
      <c r="W18">
        <v>19.28</v>
      </c>
      <c r="X18">
        <v>62.784391745365525</v>
      </c>
      <c r="Y18">
        <v>0</v>
      </c>
      <c r="Z18">
        <v>0</v>
      </c>
      <c r="AA18">
        <v>0</v>
      </c>
      <c r="AB18">
        <v>5.5773293323330817</v>
      </c>
      <c r="AC18">
        <v>4.0979024658394847</v>
      </c>
      <c r="AD18">
        <v>3.856287660862983</v>
      </c>
      <c r="AE18">
        <v>13.95378803936412</v>
      </c>
      <c r="AF18">
        <v>5.926901622718054</v>
      </c>
      <c r="AG18">
        <v>27.831980000000001</v>
      </c>
      <c r="AH18">
        <v>16.843222808870113</v>
      </c>
      <c r="AI18">
        <v>0</v>
      </c>
      <c r="AJ18">
        <v>0</v>
      </c>
      <c r="AK18">
        <v>21.927035460992915</v>
      </c>
      <c r="AL18">
        <v>9.1912289156626485</v>
      </c>
      <c r="AM18">
        <v>0</v>
      </c>
      <c r="AN18">
        <v>0</v>
      </c>
      <c r="AO18">
        <v>0</v>
      </c>
      <c r="AP18">
        <v>4.2294960000000001</v>
      </c>
      <c r="AQ18">
        <v>9.9747825396825398</v>
      </c>
      <c r="AR18">
        <v>1.633902173913043</v>
      </c>
      <c r="AS18">
        <v>1.936833184656557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765.10508195026114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245.64</v>
      </c>
      <c r="L19">
        <v>9.01</v>
      </c>
      <c r="M19">
        <v>61.48</v>
      </c>
      <c r="N19">
        <v>50.280000000000008</v>
      </c>
      <c r="O19">
        <v>71.02</v>
      </c>
      <c r="P19">
        <v>26.75</v>
      </c>
      <c r="Q19">
        <v>8.8200000000000021</v>
      </c>
      <c r="R19">
        <v>17.95</v>
      </c>
      <c r="S19">
        <v>0</v>
      </c>
      <c r="T19">
        <v>0</v>
      </c>
      <c r="U19">
        <v>56.29999999999999</v>
      </c>
      <c r="V19">
        <v>8.81</v>
      </c>
      <c r="W19">
        <v>19.28</v>
      </c>
      <c r="X19">
        <v>62.784391745365525</v>
      </c>
      <c r="Y19">
        <v>0</v>
      </c>
      <c r="Z19">
        <v>0</v>
      </c>
      <c r="AA19">
        <v>0</v>
      </c>
      <c r="AB19">
        <v>5.5773293323330817</v>
      </c>
      <c r="AC19">
        <v>4.0979024658394847</v>
      </c>
      <c r="AD19">
        <v>3.856287660862983</v>
      </c>
      <c r="AE19">
        <v>13.95378803936412</v>
      </c>
      <c r="AF19">
        <v>5.926901622718054</v>
      </c>
      <c r="AG19">
        <v>27.831980000000001</v>
      </c>
      <c r="AH19">
        <v>16.843222808870113</v>
      </c>
      <c r="AI19">
        <v>0</v>
      </c>
      <c r="AJ19">
        <v>0</v>
      </c>
      <c r="AK19">
        <v>21.927035460992915</v>
      </c>
      <c r="AL19">
        <v>18.389918244406193</v>
      </c>
      <c r="AM19">
        <v>0</v>
      </c>
      <c r="AN19">
        <v>0</v>
      </c>
      <c r="AO19">
        <v>0</v>
      </c>
      <c r="AP19">
        <v>4.2294960000000001</v>
      </c>
      <c r="AQ19">
        <v>9.9747825396825398</v>
      </c>
      <c r="AR19">
        <v>1.633902173913043</v>
      </c>
      <c r="AS19">
        <v>1.936833184656557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774.30377127900465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245.64</v>
      </c>
      <c r="L20">
        <v>9.01</v>
      </c>
      <c r="M20">
        <v>61.48</v>
      </c>
      <c r="N20">
        <v>50.280000000000008</v>
      </c>
      <c r="O20">
        <v>71.02</v>
      </c>
      <c r="P20">
        <v>26.75</v>
      </c>
      <c r="Q20">
        <v>8.8200000000000021</v>
      </c>
      <c r="R20">
        <v>17.95</v>
      </c>
      <c r="S20">
        <v>0</v>
      </c>
      <c r="T20">
        <v>0</v>
      </c>
      <c r="U20">
        <v>56.29999999999999</v>
      </c>
      <c r="V20">
        <v>8.81</v>
      </c>
      <c r="W20">
        <v>19.28</v>
      </c>
      <c r="X20">
        <v>62.784391745365525</v>
      </c>
      <c r="Y20">
        <v>0</v>
      </c>
      <c r="Z20">
        <v>0</v>
      </c>
      <c r="AA20">
        <v>0</v>
      </c>
      <c r="AB20">
        <v>5.5773293323330817</v>
      </c>
      <c r="AC20">
        <v>4.0979024658394847</v>
      </c>
      <c r="AD20">
        <v>3.856287660862983</v>
      </c>
      <c r="AE20">
        <v>13.95378803936412</v>
      </c>
      <c r="AF20">
        <v>5.926901622718054</v>
      </c>
      <c r="AG20">
        <v>27.831980000000001</v>
      </c>
      <c r="AH20">
        <v>16.843222808870113</v>
      </c>
      <c r="AI20">
        <v>0</v>
      </c>
      <c r="AJ20">
        <v>0</v>
      </c>
      <c r="AK20">
        <v>21.927035460992915</v>
      </c>
      <c r="AL20">
        <v>18.389918244406193</v>
      </c>
      <c r="AM20">
        <v>0</v>
      </c>
      <c r="AN20">
        <v>0</v>
      </c>
      <c r="AO20">
        <v>0</v>
      </c>
      <c r="AP20">
        <v>4.2294960000000001</v>
      </c>
      <c r="AQ20">
        <v>9.9747825396825398</v>
      </c>
      <c r="AR20">
        <v>1.633902173913043</v>
      </c>
      <c r="AS20">
        <v>1.936833184656557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774.30377127900465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245.64</v>
      </c>
      <c r="L21">
        <v>9.01</v>
      </c>
      <c r="M21">
        <v>61.48</v>
      </c>
      <c r="N21">
        <v>50.280000000000008</v>
      </c>
      <c r="O21">
        <v>71.02</v>
      </c>
      <c r="P21">
        <v>26.75</v>
      </c>
      <c r="Q21">
        <v>8.8200000000000021</v>
      </c>
      <c r="R21">
        <v>17.95</v>
      </c>
      <c r="S21">
        <v>0</v>
      </c>
      <c r="T21">
        <v>0</v>
      </c>
      <c r="U21">
        <v>56.29999999999999</v>
      </c>
      <c r="V21">
        <v>8.81</v>
      </c>
      <c r="W21">
        <v>19.28</v>
      </c>
      <c r="X21">
        <v>62.784391745365525</v>
      </c>
      <c r="Y21">
        <v>0</v>
      </c>
      <c r="Z21">
        <v>0</v>
      </c>
      <c r="AA21">
        <v>0</v>
      </c>
      <c r="AB21">
        <v>5.5773293323330817</v>
      </c>
      <c r="AC21">
        <v>4.0979024658394847</v>
      </c>
      <c r="AD21">
        <v>3.856287660862983</v>
      </c>
      <c r="AE21">
        <v>13.95378803936412</v>
      </c>
      <c r="AF21">
        <v>5.926901622718054</v>
      </c>
      <c r="AG21">
        <v>27.831980000000001</v>
      </c>
      <c r="AH21">
        <v>16.843222808870113</v>
      </c>
      <c r="AI21">
        <v>0</v>
      </c>
      <c r="AJ21">
        <v>0</v>
      </c>
      <c r="AK21">
        <v>21.927035460992915</v>
      </c>
      <c r="AL21">
        <v>57.087080895008597</v>
      </c>
      <c r="AM21">
        <v>0</v>
      </c>
      <c r="AN21">
        <v>0</v>
      </c>
      <c r="AO21">
        <v>0</v>
      </c>
      <c r="AP21">
        <v>4.2294960000000001</v>
      </c>
      <c r="AQ21">
        <v>9.9747825396825398</v>
      </c>
      <c r="AR21">
        <v>1.633902173913043</v>
      </c>
      <c r="AS21">
        <v>1.936833184656557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813.00093392960707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245.64</v>
      </c>
      <c r="L22">
        <v>9.01</v>
      </c>
      <c r="M22">
        <v>61.48</v>
      </c>
      <c r="N22">
        <v>50.280000000000008</v>
      </c>
      <c r="O22">
        <v>71.02</v>
      </c>
      <c r="P22">
        <v>26.75</v>
      </c>
      <c r="Q22">
        <v>8.8200000000000021</v>
      </c>
      <c r="R22">
        <v>17.95</v>
      </c>
      <c r="S22">
        <v>0</v>
      </c>
      <c r="T22">
        <v>0</v>
      </c>
      <c r="U22">
        <v>56.29999999999999</v>
      </c>
      <c r="V22">
        <v>8.81</v>
      </c>
      <c r="W22">
        <v>19.28</v>
      </c>
      <c r="X22">
        <v>62.784391745365525</v>
      </c>
      <c r="Y22">
        <v>0</v>
      </c>
      <c r="Z22">
        <v>0</v>
      </c>
      <c r="AA22">
        <v>0</v>
      </c>
      <c r="AB22">
        <v>5.5773293323330817</v>
      </c>
      <c r="AC22">
        <v>4.0979024658394847</v>
      </c>
      <c r="AD22">
        <v>3.856287660862983</v>
      </c>
      <c r="AE22">
        <v>13.95378803936412</v>
      </c>
      <c r="AF22">
        <v>5.926901622718054</v>
      </c>
      <c r="AG22">
        <v>27.831980000000001</v>
      </c>
      <c r="AH22">
        <v>16.843222808870113</v>
      </c>
      <c r="AI22">
        <v>0</v>
      </c>
      <c r="AJ22">
        <v>0</v>
      </c>
      <c r="AK22">
        <v>21.927035460992915</v>
      </c>
      <c r="AL22">
        <v>57.087080895008597</v>
      </c>
      <c r="AM22">
        <v>0</v>
      </c>
      <c r="AN22">
        <v>0</v>
      </c>
      <c r="AO22">
        <v>0</v>
      </c>
      <c r="AP22">
        <v>4.2294960000000001</v>
      </c>
      <c r="AQ22">
        <v>9.9747825396825398</v>
      </c>
      <c r="AR22">
        <v>1.633902173913043</v>
      </c>
      <c r="AS22">
        <v>1.936833184656557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813.00093392960707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245.64</v>
      </c>
      <c r="L23">
        <v>9.01</v>
      </c>
      <c r="M23">
        <v>61.48</v>
      </c>
      <c r="N23">
        <v>50.280000000000008</v>
      </c>
      <c r="O23">
        <v>71.02</v>
      </c>
      <c r="P23">
        <v>26.75</v>
      </c>
      <c r="Q23">
        <v>8.8200000000000021</v>
      </c>
      <c r="R23">
        <v>17.95</v>
      </c>
      <c r="S23">
        <v>0</v>
      </c>
      <c r="T23">
        <v>0</v>
      </c>
      <c r="U23">
        <v>56.29999999999999</v>
      </c>
      <c r="V23">
        <v>8.81</v>
      </c>
      <c r="W23">
        <v>19.28</v>
      </c>
      <c r="X23">
        <v>62.784391745365525</v>
      </c>
      <c r="Y23">
        <v>0</v>
      </c>
      <c r="Z23">
        <v>0</v>
      </c>
      <c r="AA23">
        <v>0</v>
      </c>
      <c r="AB23">
        <v>5.5773293323330817</v>
      </c>
      <c r="AC23">
        <v>4.0979024658394847</v>
      </c>
      <c r="AD23">
        <v>3.856287660862983</v>
      </c>
      <c r="AE23">
        <v>20.92848599545799</v>
      </c>
      <c r="AF23">
        <v>5.926901622718054</v>
      </c>
      <c r="AG23">
        <v>27.831980000000001</v>
      </c>
      <c r="AH23">
        <v>16.843222808870113</v>
      </c>
      <c r="AI23">
        <v>0</v>
      </c>
      <c r="AJ23">
        <v>0</v>
      </c>
      <c r="AK23">
        <v>21.927035460992915</v>
      </c>
      <c r="AL23">
        <v>57.087080895008597</v>
      </c>
      <c r="AM23">
        <v>0</v>
      </c>
      <c r="AN23">
        <v>0</v>
      </c>
      <c r="AO23">
        <v>0</v>
      </c>
      <c r="AP23">
        <v>3.9044880000000006</v>
      </c>
      <c r="AQ23">
        <v>9.9747825396825398</v>
      </c>
      <c r="AR23">
        <v>1.633902173913043</v>
      </c>
      <c r="AS23">
        <v>1.936833184656557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819.65062388570095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245.64</v>
      </c>
      <c r="L24">
        <v>9.01</v>
      </c>
      <c r="M24">
        <v>61.48</v>
      </c>
      <c r="N24">
        <v>50.280000000000008</v>
      </c>
      <c r="O24">
        <v>71.02</v>
      </c>
      <c r="P24">
        <v>26.75</v>
      </c>
      <c r="Q24">
        <v>8.8200000000000021</v>
      </c>
      <c r="R24">
        <v>17.95</v>
      </c>
      <c r="S24">
        <v>0</v>
      </c>
      <c r="T24">
        <v>0</v>
      </c>
      <c r="U24">
        <v>56.29999999999999</v>
      </c>
      <c r="V24">
        <v>8.81</v>
      </c>
      <c r="W24">
        <v>19.28</v>
      </c>
      <c r="X24">
        <v>62.784391745365525</v>
      </c>
      <c r="Y24">
        <v>0</v>
      </c>
      <c r="Z24">
        <v>0.46553272727272721</v>
      </c>
      <c r="AA24">
        <v>0</v>
      </c>
      <c r="AB24">
        <v>5.5773293323330817</v>
      </c>
      <c r="AC24">
        <v>4.0979024658394847</v>
      </c>
      <c r="AD24">
        <v>3.856287660862983</v>
      </c>
      <c r="AE24">
        <v>20.92848599545799</v>
      </c>
      <c r="AF24">
        <v>5.926901622718054</v>
      </c>
      <c r="AG24">
        <v>27.831980000000001</v>
      </c>
      <c r="AH24">
        <v>16.843222808870113</v>
      </c>
      <c r="AI24">
        <v>1.0804289080911231</v>
      </c>
      <c r="AJ24">
        <v>0</v>
      </c>
      <c r="AK24">
        <v>21.927035460992915</v>
      </c>
      <c r="AL24">
        <v>57.087080895008597</v>
      </c>
      <c r="AM24">
        <v>0</v>
      </c>
      <c r="AN24">
        <v>0</v>
      </c>
      <c r="AO24">
        <v>0</v>
      </c>
      <c r="AP24">
        <v>3.9044880000000006</v>
      </c>
      <c r="AQ24">
        <v>9.9747825396825398</v>
      </c>
      <c r="AR24">
        <v>1.633902173913043</v>
      </c>
      <c r="AS24">
        <v>1.936833184656557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821.19658552106478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245.64</v>
      </c>
      <c r="L25">
        <v>9.01</v>
      </c>
      <c r="M25">
        <v>61.48</v>
      </c>
      <c r="N25">
        <v>50.280000000000008</v>
      </c>
      <c r="O25">
        <v>71.02</v>
      </c>
      <c r="P25">
        <v>26.75</v>
      </c>
      <c r="Q25">
        <v>8.8200000000000021</v>
      </c>
      <c r="R25">
        <v>17.95</v>
      </c>
      <c r="S25">
        <v>0</v>
      </c>
      <c r="T25">
        <v>0</v>
      </c>
      <c r="U25">
        <v>56.29999999999999</v>
      </c>
      <c r="V25">
        <v>8.81</v>
      </c>
      <c r="W25">
        <v>19.28</v>
      </c>
      <c r="X25">
        <v>62.784391745365525</v>
      </c>
      <c r="Y25">
        <v>0</v>
      </c>
      <c r="Z25">
        <v>2.7624536363636354</v>
      </c>
      <c r="AA25">
        <v>0</v>
      </c>
      <c r="AB25">
        <v>5.5773293323330817</v>
      </c>
      <c r="AC25">
        <v>4.0979024658394847</v>
      </c>
      <c r="AD25">
        <v>7.7169674489023476</v>
      </c>
      <c r="AE25">
        <v>20.92848599545799</v>
      </c>
      <c r="AF25">
        <v>5.926901622718054</v>
      </c>
      <c r="AG25">
        <v>27.831980000000001</v>
      </c>
      <c r="AH25">
        <v>29.707316578669477</v>
      </c>
      <c r="AI25">
        <v>2.6922882953652785</v>
      </c>
      <c r="AJ25">
        <v>0</v>
      </c>
      <c r="AK25">
        <v>21.927035460992915</v>
      </c>
      <c r="AL25">
        <v>18.389918244406193</v>
      </c>
      <c r="AM25">
        <v>0</v>
      </c>
      <c r="AN25">
        <v>0</v>
      </c>
      <c r="AO25">
        <v>0</v>
      </c>
      <c r="AP25">
        <v>3.9044880000000006</v>
      </c>
      <c r="AQ25">
        <v>9.9747825396825398</v>
      </c>
      <c r="AR25">
        <v>1.633902173913043</v>
      </c>
      <c r="AS25">
        <v>1.936833184656557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803.13297672466615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245.64</v>
      </c>
      <c r="L26">
        <v>9.01</v>
      </c>
      <c r="M26">
        <v>61.48</v>
      </c>
      <c r="N26">
        <v>50.280000000000008</v>
      </c>
      <c r="O26">
        <v>71.02</v>
      </c>
      <c r="P26">
        <v>26.75</v>
      </c>
      <c r="Q26">
        <v>8.8200000000000021</v>
      </c>
      <c r="R26">
        <v>17.95</v>
      </c>
      <c r="S26">
        <v>0</v>
      </c>
      <c r="T26">
        <v>0</v>
      </c>
      <c r="U26">
        <v>56.29999999999999</v>
      </c>
      <c r="V26">
        <v>8.81</v>
      </c>
      <c r="W26">
        <v>19.28</v>
      </c>
      <c r="X26">
        <v>62.784391745365525</v>
      </c>
      <c r="Y26">
        <v>0</v>
      </c>
      <c r="Z26">
        <v>2.7624536363636354</v>
      </c>
      <c r="AA26">
        <v>5.0161265822784822</v>
      </c>
      <c r="AB26">
        <v>11.150267066766689</v>
      </c>
      <c r="AC26">
        <v>8.1958049316789694</v>
      </c>
      <c r="AD26">
        <v>11.634744890234671</v>
      </c>
      <c r="AE26">
        <v>20.92848599545799</v>
      </c>
      <c r="AF26">
        <v>5.926901622718054</v>
      </c>
      <c r="AG26">
        <v>27.831980000000001</v>
      </c>
      <c r="AH26">
        <v>37.652398732840545</v>
      </c>
      <c r="AI26">
        <v>14.014831893165747</v>
      </c>
      <c r="AJ26">
        <v>0</v>
      </c>
      <c r="AK26">
        <v>21.927035460992915</v>
      </c>
      <c r="AL26">
        <v>18.389918244406193</v>
      </c>
      <c r="AM26">
        <v>0</v>
      </c>
      <c r="AN26">
        <v>0</v>
      </c>
      <c r="AO26">
        <v>0</v>
      </c>
      <c r="AP26">
        <v>3.9044880000000006</v>
      </c>
      <c r="AQ26">
        <v>9.9747825396825398</v>
      </c>
      <c r="AR26">
        <v>2.8066222826086942</v>
      </c>
      <c r="AS26">
        <v>1.936833184656557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842.17806680921706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245.64</v>
      </c>
      <c r="L27">
        <v>9.01</v>
      </c>
      <c r="M27">
        <v>61.48</v>
      </c>
      <c r="N27">
        <v>50.280000000000008</v>
      </c>
      <c r="O27">
        <v>71.02</v>
      </c>
      <c r="P27">
        <v>26.75</v>
      </c>
      <c r="Q27">
        <v>8.8200000000000021</v>
      </c>
      <c r="R27">
        <v>17.95</v>
      </c>
      <c r="S27">
        <v>0</v>
      </c>
      <c r="T27">
        <v>0</v>
      </c>
      <c r="U27">
        <v>56.29999999999999</v>
      </c>
      <c r="V27">
        <v>8.81</v>
      </c>
      <c r="W27">
        <v>19.28</v>
      </c>
      <c r="X27">
        <v>62.784391745365525</v>
      </c>
      <c r="Y27">
        <v>0</v>
      </c>
      <c r="Z27">
        <v>8.2829690909090896</v>
      </c>
      <c r="AA27">
        <v>5.9473164556962033</v>
      </c>
      <c r="AB27">
        <v>17.267762940735182</v>
      </c>
      <c r="AC27">
        <v>12.939357625255223</v>
      </c>
      <c r="AD27">
        <v>15.939029523088571</v>
      </c>
      <c r="AE27">
        <v>20.92848599545799</v>
      </c>
      <c r="AF27">
        <v>6.5923782961460464</v>
      </c>
      <c r="AG27">
        <v>27.831980000000001</v>
      </c>
      <c r="AH27">
        <v>49.515122280886999</v>
      </c>
      <c r="AI27">
        <v>20.752140612725839</v>
      </c>
      <c r="AJ27">
        <v>0</v>
      </c>
      <c r="AK27">
        <v>21.927035460992915</v>
      </c>
      <c r="AL27">
        <v>18.389918244406193</v>
      </c>
      <c r="AM27">
        <v>0</v>
      </c>
      <c r="AN27">
        <v>0</v>
      </c>
      <c r="AO27">
        <v>0</v>
      </c>
      <c r="AP27">
        <v>5.529528</v>
      </c>
      <c r="AQ27">
        <v>20.802169841269844</v>
      </c>
      <c r="AR27">
        <v>1.633902173913043</v>
      </c>
      <c r="AS27">
        <v>1.936833184656557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894.34032147150515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245.64</v>
      </c>
      <c r="L28">
        <v>9.01</v>
      </c>
      <c r="M28">
        <v>61.48</v>
      </c>
      <c r="N28">
        <v>50.280000000000008</v>
      </c>
      <c r="O28">
        <v>71.02</v>
      </c>
      <c r="P28">
        <v>26.75</v>
      </c>
      <c r="Q28">
        <v>8.8200000000000021</v>
      </c>
      <c r="R28">
        <v>17.95</v>
      </c>
      <c r="S28">
        <v>0</v>
      </c>
      <c r="T28">
        <v>0</v>
      </c>
      <c r="U28">
        <v>56.29999999999999</v>
      </c>
      <c r="V28">
        <v>8.81</v>
      </c>
      <c r="W28">
        <v>19.28</v>
      </c>
      <c r="X28">
        <v>62.784391745365525</v>
      </c>
      <c r="Y28">
        <v>0</v>
      </c>
      <c r="Z28">
        <v>8.2829690909090896</v>
      </c>
      <c r="AA28">
        <v>5.9473164556962033</v>
      </c>
      <c r="AB28">
        <v>17.267762940735182</v>
      </c>
      <c r="AC28">
        <v>12.939357625255223</v>
      </c>
      <c r="AD28">
        <v>15.939029523088571</v>
      </c>
      <c r="AE28">
        <v>20.92848599545799</v>
      </c>
      <c r="AF28">
        <v>6.5923782961460464</v>
      </c>
      <c r="AG28">
        <v>27.831980000000001</v>
      </c>
      <c r="AH28">
        <v>49.515122280886999</v>
      </c>
      <c r="AI28">
        <v>20.752140612725839</v>
      </c>
      <c r="AJ28">
        <v>0</v>
      </c>
      <c r="AK28">
        <v>21.927035460992915</v>
      </c>
      <c r="AL28">
        <v>18.389918244406193</v>
      </c>
      <c r="AM28">
        <v>0</v>
      </c>
      <c r="AN28">
        <v>0</v>
      </c>
      <c r="AO28">
        <v>0</v>
      </c>
      <c r="AP28">
        <v>5.529528</v>
      </c>
      <c r="AQ28">
        <v>20.802169841269844</v>
      </c>
      <c r="AR28">
        <v>2.3366557971014483</v>
      </c>
      <c r="AS28">
        <v>1.936833184656557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895.04307509469356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245.64</v>
      </c>
      <c r="L29">
        <v>9.01</v>
      </c>
      <c r="M29">
        <v>61.48</v>
      </c>
      <c r="N29">
        <v>50.280000000000008</v>
      </c>
      <c r="O29">
        <v>71.02</v>
      </c>
      <c r="P29">
        <v>26.75</v>
      </c>
      <c r="Q29">
        <v>8.8200000000000021</v>
      </c>
      <c r="R29">
        <v>17.95</v>
      </c>
      <c r="S29">
        <v>0</v>
      </c>
      <c r="T29">
        <v>0</v>
      </c>
      <c r="U29">
        <v>56.29999999999999</v>
      </c>
      <c r="V29">
        <v>8.81</v>
      </c>
      <c r="W29">
        <v>19.28</v>
      </c>
      <c r="X29">
        <v>62.784391745365525</v>
      </c>
      <c r="Y29">
        <v>0</v>
      </c>
      <c r="Z29">
        <v>8.2829690909090896</v>
      </c>
      <c r="AA29">
        <v>5.9473164556962033</v>
      </c>
      <c r="AB29">
        <v>17.267762940735182</v>
      </c>
      <c r="AC29">
        <v>12.939357625255223</v>
      </c>
      <c r="AD29">
        <v>15.939029523088571</v>
      </c>
      <c r="AE29">
        <v>20.92848599545799</v>
      </c>
      <c r="AF29">
        <v>6.5923782961460464</v>
      </c>
      <c r="AG29">
        <v>27.831980000000001</v>
      </c>
      <c r="AH29">
        <v>49.515122280886999</v>
      </c>
      <c r="AI29">
        <v>20.752140612725839</v>
      </c>
      <c r="AJ29">
        <v>0</v>
      </c>
      <c r="AK29">
        <v>21.927035460992915</v>
      </c>
      <c r="AL29">
        <v>18.389918244406193</v>
      </c>
      <c r="AM29">
        <v>0</v>
      </c>
      <c r="AN29">
        <v>0</v>
      </c>
      <c r="AO29">
        <v>0</v>
      </c>
      <c r="AP29">
        <v>4.6116000000000001</v>
      </c>
      <c r="AQ29">
        <v>20.802169841269844</v>
      </c>
      <c r="AR29">
        <v>2.3366557971014483</v>
      </c>
      <c r="AS29">
        <v>1.936833184656557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894.12514709469349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245.64</v>
      </c>
      <c r="L30">
        <v>9.01</v>
      </c>
      <c r="M30">
        <v>61.48</v>
      </c>
      <c r="N30">
        <v>50.280000000000008</v>
      </c>
      <c r="O30">
        <v>71.02</v>
      </c>
      <c r="P30">
        <v>26.75</v>
      </c>
      <c r="Q30">
        <v>8.8200000000000021</v>
      </c>
      <c r="R30">
        <v>17.95</v>
      </c>
      <c r="S30">
        <v>0</v>
      </c>
      <c r="T30">
        <v>0</v>
      </c>
      <c r="U30">
        <v>56.29999999999999</v>
      </c>
      <c r="V30">
        <v>8.81</v>
      </c>
      <c r="W30">
        <v>19.28</v>
      </c>
      <c r="X30">
        <v>62.784391745365525</v>
      </c>
      <c r="Y30">
        <v>0</v>
      </c>
      <c r="Z30">
        <v>8.2829690909090896</v>
      </c>
      <c r="AA30">
        <v>5.9473164556962033</v>
      </c>
      <c r="AB30">
        <v>17.267762940735182</v>
      </c>
      <c r="AC30">
        <v>12.939357625255223</v>
      </c>
      <c r="AD30">
        <v>15.939029523088571</v>
      </c>
      <c r="AE30">
        <v>20.92848599545799</v>
      </c>
      <c r="AF30">
        <v>6.5923782961460464</v>
      </c>
      <c r="AG30">
        <v>27.831980000000001</v>
      </c>
      <c r="AH30">
        <v>49.515122280886999</v>
      </c>
      <c r="AI30">
        <v>20.752140612725839</v>
      </c>
      <c r="AJ30">
        <v>0</v>
      </c>
      <c r="AK30">
        <v>21.927035460992915</v>
      </c>
      <c r="AL30">
        <v>18.389918244406193</v>
      </c>
      <c r="AM30">
        <v>0</v>
      </c>
      <c r="AN30">
        <v>0</v>
      </c>
      <c r="AO30">
        <v>0</v>
      </c>
      <c r="AP30">
        <v>4.6116000000000001</v>
      </c>
      <c r="AQ30">
        <v>20.50410476190476</v>
      </c>
      <c r="AR30">
        <v>12.623211956521734</v>
      </c>
      <c r="AS30">
        <v>1.936833184656557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904.11363817474864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245.64</v>
      </c>
      <c r="L31">
        <v>9.01</v>
      </c>
      <c r="M31">
        <v>61.48</v>
      </c>
      <c r="N31">
        <v>50.280000000000008</v>
      </c>
      <c r="O31">
        <v>71.02</v>
      </c>
      <c r="P31">
        <v>26.75</v>
      </c>
      <c r="Q31">
        <v>8.8200000000000021</v>
      </c>
      <c r="R31">
        <v>17.95</v>
      </c>
      <c r="S31">
        <v>0</v>
      </c>
      <c r="T31">
        <v>0</v>
      </c>
      <c r="U31">
        <v>56.29999999999999</v>
      </c>
      <c r="V31">
        <v>8.81</v>
      </c>
      <c r="W31">
        <v>19.28</v>
      </c>
      <c r="X31">
        <v>62.784391745365525</v>
      </c>
      <c r="Y31">
        <v>0</v>
      </c>
      <c r="Z31">
        <v>2.7624536363636354</v>
      </c>
      <c r="AA31">
        <v>5.0161265822784822</v>
      </c>
      <c r="AB31">
        <v>16.727596399099774</v>
      </c>
      <c r="AC31">
        <v>12.289315219098476</v>
      </c>
      <c r="AD31">
        <v>11.634744890234671</v>
      </c>
      <c r="AE31">
        <v>20.92848599545799</v>
      </c>
      <c r="AF31">
        <v>5.926901622718054</v>
      </c>
      <c r="AG31">
        <v>27.831980000000001</v>
      </c>
      <c r="AH31">
        <v>49.515122280886999</v>
      </c>
      <c r="AI31">
        <v>14.014831893165747</v>
      </c>
      <c r="AJ31">
        <v>0</v>
      </c>
      <c r="AK31">
        <v>21.927035460992915</v>
      </c>
      <c r="AL31">
        <v>18.389918244406193</v>
      </c>
      <c r="AM31">
        <v>0</v>
      </c>
      <c r="AN31">
        <v>0</v>
      </c>
      <c r="AO31">
        <v>0</v>
      </c>
      <c r="AP31">
        <v>4.0669919999999999</v>
      </c>
      <c r="AQ31">
        <v>9.9747825396825398</v>
      </c>
      <c r="AR31">
        <v>12.623211956521734</v>
      </c>
      <c r="AS31">
        <v>1.936833184656557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873.69072365092916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245.64</v>
      </c>
      <c r="L32">
        <v>9.01</v>
      </c>
      <c r="M32">
        <v>61.48</v>
      </c>
      <c r="N32">
        <v>50.280000000000008</v>
      </c>
      <c r="O32">
        <v>71.02</v>
      </c>
      <c r="P32">
        <v>26.75</v>
      </c>
      <c r="Q32">
        <v>8.8200000000000021</v>
      </c>
      <c r="R32">
        <v>17.95</v>
      </c>
      <c r="S32">
        <v>0</v>
      </c>
      <c r="T32">
        <v>0</v>
      </c>
      <c r="U32">
        <v>56.29999999999999</v>
      </c>
      <c r="V32">
        <v>8.81</v>
      </c>
      <c r="W32">
        <v>19.28</v>
      </c>
      <c r="X32">
        <v>62.784391745365525</v>
      </c>
      <c r="Y32">
        <v>0</v>
      </c>
      <c r="Z32">
        <v>2.7624536363636354</v>
      </c>
      <c r="AA32">
        <v>0</v>
      </c>
      <c r="AB32">
        <v>16.727596399099774</v>
      </c>
      <c r="AC32">
        <v>12.289315219098476</v>
      </c>
      <c r="AD32">
        <v>7.7169674489023476</v>
      </c>
      <c r="AE32">
        <v>20.92848599545799</v>
      </c>
      <c r="AF32">
        <v>5.926901622718054</v>
      </c>
      <c r="AG32">
        <v>27.831980000000001</v>
      </c>
      <c r="AH32">
        <v>37.568951214361135</v>
      </c>
      <c r="AI32">
        <v>2.6922882953652785</v>
      </c>
      <c r="AJ32">
        <v>0</v>
      </c>
      <c r="AK32">
        <v>21.927035460992915</v>
      </c>
      <c r="AL32">
        <v>18.389918244406193</v>
      </c>
      <c r="AM32">
        <v>0</v>
      </c>
      <c r="AN32">
        <v>0</v>
      </c>
      <c r="AO32">
        <v>0</v>
      </c>
      <c r="AP32">
        <v>4.0669919999999999</v>
      </c>
      <c r="AQ32">
        <v>0</v>
      </c>
      <c r="AR32">
        <v>2.3366557971014483</v>
      </c>
      <c r="AS32">
        <v>1.936833184656557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821.22676626388932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245.64</v>
      </c>
      <c r="L33">
        <v>9.01</v>
      </c>
      <c r="M33">
        <v>61.48</v>
      </c>
      <c r="N33">
        <v>50.280000000000008</v>
      </c>
      <c r="O33">
        <v>71.02</v>
      </c>
      <c r="P33">
        <v>26.75</v>
      </c>
      <c r="Q33">
        <v>8.8200000000000021</v>
      </c>
      <c r="R33">
        <v>17.95</v>
      </c>
      <c r="S33">
        <v>0</v>
      </c>
      <c r="T33">
        <v>0</v>
      </c>
      <c r="U33">
        <v>56.29999999999999</v>
      </c>
      <c r="V33">
        <v>8.81</v>
      </c>
      <c r="W33">
        <v>19.28</v>
      </c>
      <c r="X33">
        <v>62.784391745365525</v>
      </c>
      <c r="Y33">
        <v>0</v>
      </c>
      <c r="Z33">
        <v>2.7624536363636354</v>
      </c>
      <c r="AA33">
        <v>0</v>
      </c>
      <c r="AB33">
        <v>16.727596399099774</v>
      </c>
      <c r="AC33">
        <v>8.1958049316789694</v>
      </c>
      <c r="AD33">
        <v>3.856287660862983</v>
      </c>
      <c r="AE33">
        <v>20.92848599545799</v>
      </c>
      <c r="AF33">
        <v>5.926901622718054</v>
      </c>
      <c r="AG33">
        <v>27.831980000000001</v>
      </c>
      <c r="AH33">
        <v>37.568951214361135</v>
      </c>
      <c r="AI33">
        <v>1.0804289080911231</v>
      </c>
      <c r="AJ33">
        <v>0</v>
      </c>
      <c r="AK33">
        <v>21.927035460992915</v>
      </c>
      <c r="AL33">
        <v>18.389918244406193</v>
      </c>
      <c r="AM33">
        <v>0</v>
      </c>
      <c r="AN33">
        <v>0</v>
      </c>
      <c r="AO33">
        <v>0</v>
      </c>
      <c r="AP33">
        <v>4.0669919999999999</v>
      </c>
      <c r="AQ33">
        <v>0</v>
      </c>
      <c r="AR33">
        <v>1.8666893115942023</v>
      </c>
      <c r="AS33">
        <v>1.936833184656557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811.19075031564898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245.64</v>
      </c>
      <c r="L34">
        <v>9.01</v>
      </c>
      <c r="M34">
        <v>61.48</v>
      </c>
      <c r="N34">
        <v>50.280000000000008</v>
      </c>
      <c r="O34">
        <v>71.02</v>
      </c>
      <c r="P34">
        <v>26.75</v>
      </c>
      <c r="Q34">
        <v>8.8200000000000021</v>
      </c>
      <c r="R34">
        <v>17.95</v>
      </c>
      <c r="S34">
        <v>0</v>
      </c>
      <c r="T34">
        <v>0</v>
      </c>
      <c r="U34">
        <v>56.29999999999999</v>
      </c>
      <c r="V34">
        <v>8.81</v>
      </c>
      <c r="W34">
        <v>19.28</v>
      </c>
      <c r="X34">
        <v>62.784391745365525</v>
      </c>
      <c r="Y34">
        <v>0</v>
      </c>
      <c r="Z34">
        <v>2.7624536363636354</v>
      </c>
      <c r="AA34">
        <v>0</v>
      </c>
      <c r="AB34">
        <v>11.150267066766689</v>
      </c>
      <c r="AC34">
        <v>8.1958049316789694</v>
      </c>
      <c r="AD34">
        <v>3.856287660862983</v>
      </c>
      <c r="AE34">
        <v>20.92848599545799</v>
      </c>
      <c r="AF34">
        <v>5.926901622718054</v>
      </c>
      <c r="AG34">
        <v>27.831980000000001</v>
      </c>
      <c r="AH34">
        <v>29.707316578669477</v>
      </c>
      <c r="AI34">
        <v>0</v>
      </c>
      <c r="AJ34">
        <v>0</v>
      </c>
      <c r="AK34">
        <v>21.927035460992915</v>
      </c>
      <c r="AL34">
        <v>18.389918244406193</v>
      </c>
      <c r="AM34">
        <v>0</v>
      </c>
      <c r="AN34">
        <v>0</v>
      </c>
      <c r="AO34">
        <v>0</v>
      </c>
      <c r="AP34">
        <v>4.0669919999999999</v>
      </c>
      <c r="AQ34">
        <v>0</v>
      </c>
      <c r="AR34">
        <v>1.8666893115942023</v>
      </c>
      <c r="AS34">
        <v>1.936833184656557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796.67135743953315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245.64</v>
      </c>
      <c r="L35">
        <v>9.01</v>
      </c>
      <c r="M35">
        <v>61.48</v>
      </c>
      <c r="N35">
        <v>50.280000000000008</v>
      </c>
      <c r="O35">
        <v>71.02</v>
      </c>
      <c r="P35">
        <v>26.75</v>
      </c>
      <c r="Q35">
        <v>8.82</v>
      </c>
      <c r="R35">
        <v>18.059999999999999</v>
      </c>
      <c r="S35">
        <v>0</v>
      </c>
      <c r="T35">
        <v>0</v>
      </c>
      <c r="U35">
        <v>57.25</v>
      </c>
      <c r="V35">
        <v>8.81</v>
      </c>
      <c r="W35">
        <v>19.28</v>
      </c>
      <c r="X35">
        <v>62.784391745365525</v>
      </c>
      <c r="Y35">
        <v>0</v>
      </c>
      <c r="Z35">
        <v>2.7624536363636354</v>
      </c>
      <c r="AA35">
        <v>0</v>
      </c>
      <c r="AB35">
        <v>11.150267066766689</v>
      </c>
      <c r="AC35">
        <v>4.0979024658394847</v>
      </c>
      <c r="AD35">
        <v>3.856287660862983</v>
      </c>
      <c r="AE35">
        <v>20.92848599545799</v>
      </c>
      <c r="AF35">
        <v>5.926901622718054</v>
      </c>
      <c r="AG35">
        <v>27.831980000000001</v>
      </c>
      <c r="AH35">
        <v>29.707316578669477</v>
      </c>
      <c r="AI35">
        <v>0</v>
      </c>
      <c r="AJ35">
        <v>0</v>
      </c>
      <c r="AK35">
        <v>21.927035460992915</v>
      </c>
      <c r="AL35">
        <v>18.389918244406193</v>
      </c>
      <c r="AM35">
        <v>0</v>
      </c>
      <c r="AN35">
        <v>0</v>
      </c>
      <c r="AO35">
        <v>0</v>
      </c>
      <c r="AP35">
        <v>4.0669919999999999</v>
      </c>
      <c r="AQ35">
        <v>0</v>
      </c>
      <c r="AR35">
        <v>1.633902173913043</v>
      </c>
      <c r="AS35">
        <v>1.936833184656557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793.40066783601253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245.64</v>
      </c>
      <c r="L36">
        <v>9.01</v>
      </c>
      <c r="M36">
        <v>61.48</v>
      </c>
      <c r="N36">
        <v>50.280000000000008</v>
      </c>
      <c r="O36">
        <v>71.02</v>
      </c>
      <c r="P36">
        <v>26.75</v>
      </c>
      <c r="Q36">
        <v>8.82</v>
      </c>
      <c r="R36">
        <v>17.95</v>
      </c>
      <c r="S36">
        <v>0</v>
      </c>
      <c r="T36">
        <v>0</v>
      </c>
      <c r="U36">
        <v>58.46</v>
      </c>
      <c r="V36">
        <v>8.81</v>
      </c>
      <c r="W36">
        <v>19.28</v>
      </c>
      <c r="X36">
        <v>62.784391745365525</v>
      </c>
      <c r="Y36">
        <v>0</v>
      </c>
      <c r="Z36">
        <v>2.7624536363636354</v>
      </c>
      <c r="AA36">
        <v>0</v>
      </c>
      <c r="AB36">
        <v>5.5290217554388583</v>
      </c>
      <c r="AC36">
        <v>4.0979024658394847</v>
      </c>
      <c r="AD36">
        <v>3.856287660862983</v>
      </c>
      <c r="AE36">
        <v>20.92848599545799</v>
      </c>
      <c r="AF36">
        <v>5.926901622718054</v>
      </c>
      <c r="AG36">
        <v>27.831980000000001</v>
      </c>
      <c r="AH36">
        <v>19.807805702217525</v>
      </c>
      <c r="AI36">
        <v>0</v>
      </c>
      <c r="AJ36">
        <v>0</v>
      </c>
      <c r="AK36">
        <v>21.927035460992915</v>
      </c>
      <c r="AL36">
        <v>18.389918244406193</v>
      </c>
      <c r="AM36">
        <v>0</v>
      </c>
      <c r="AN36">
        <v>0</v>
      </c>
      <c r="AO36">
        <v>0</v>
      </c>
      <c r="AP36">
        <v>4.0669919999999999</v>
      </c>
      <c r="AQ36">
        <v>0</v>
      </c>
      <c r="AR36">
        <v>1.633902173913043</v>
      </c>
      <c r="AS36">
        <v>1.936833184656557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778.9799116482327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245.64</v>
      </c>
      <c r="L37">
        <v>9.01</v>
      </c>
      <c r="M37">
        <v>61.48</v>
      </c>
      <c r="N37">
        <v>50.280000000000008</v>
      </c>
      <c r="O37">
        <v>71.02</v>
      </c>
      <c r="P37">
        <v>26.75</v>
      </c>
      <c r="Q37">
        <v>8.82</v>
      </c>
      <c r="R37">
        <v>17.95</v>
      </c>
      <c r="S37">
        <v>0</v>
      </c>
      <c r="T37">
        <v>0</v>
      </c>
      <c r="U37">
        <v>58.709999999999994</v>
      </c>
      <c r="V37">
        <v>8.81</v>
      </c>
      <c r="W37">
        <v>19.28</v>
      </c>
      <c r="X37">
        <v>62.784391745365525</v>
      </c>
      <c r="Y37">
        <v>0</v>
      </c>
      <c r="Z37">
        <v>2.7624536363636354</v>
      </c>
      <c r="AA37">
        <v>0</v>
      </c>
      <c r="AB37">
        <v>5.5290217554388583</v>
      </c>
      <c r="AC37">
        <v>4.0979024658394847</v>
      </c>
      <c r="AD37">
        <v>3.856287660862983</v>
      </c>
      <c r="AE37">
        <v>20.92848599545799</v>
      </c>
      <c r="AF37">
        <v>5.926901622718054</v>
      </c>
      <c r="AG37">
        <v>27.831980000000001</v>
      </c>
      <c r="AH37">
        <v>19.807805702217525</v>
      </c>
      <c r="AI37">
        <v>0</v>
      </c>
      <c r="AJ37">
        <v>0</v>
      </c>
      <c r="AK37">
        <v>21.927035460992915</v>
      </c>
      <c r="AL37">
        <v>18.389918244406193</v>
      </c>
      <c r="AM37">
        <v>0</v>
      </c>
      <c r="AN37">
        <v>0</v>
      </c>
      <c r="AO37">
        <v>0</v>
      </c>
      <c r="AP37">
        <v>4.0669919999999999</v>
      </c>
      <c r="AQ37">
        <v>0</v>
      </c>
      <c r="AR37">
        <v>1.633902173913043</v>
      </c>
      <c r="AS37">
        <v>1.936833184656557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779.2299116482327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245.64</v>
      </c>
      <c r="L38">
        <v>9.01</v>
      </c>
      <c r="M38">
        <v>61.48</v>
      </c>
      <c r="N38">
        <v>50.280000000000008</v>
      </c>
      <c r="O38">
        <v>71.02</v>
      </c>
      <c r="P38">
        <v>26.75</v>
      </c>
      <c r="Q38">
        <v>8.82</v>
      </c>
      <c r="R38">
        <v>17.95</v>
      </c>
      <c r="S38">
        <v>0</v>
      </c>
      <c r="T38">
        <v>0</v>
      </c>
      <c r="U38">
        <v>58.709999999999994</v>
      </c>
      <c r="V38">
        <v>8.81</v>
      </c>
      <c r="W38">
        <v>19.28</v>
      </c>
      <c r="X38">
        <v>62.784391745365525</v>
      </c>
      <c r="Y38">
        <v>0</v>
      </c>
      <c r="Z38">
        <v>2.7624536363636354</v>
      </c>
      <c r="AA38">
        <v>0</v>
      </c>
      <c r="AB38">
        <v>5.5290217554388583</v>
      </c>
      <c r="AC38">
        <v>4.0979024658394847</v>
      </c>
      <c r="AD38">
        <v>3.856287660862983</v>
      </c>
      <c r="AE38">
        <v>20.92848599545799</v>
      </c>
      <c r="AF38">
        <v>5.926901622718054</v>
      </c>
      <c r="AG38">
        <v>27.831980000000001</v>
      </c>
      <c r="AH38">
        <v>9.9039028511087626</v>
      </c>
      <c r="AI38">
        <v>0</v>
      </c>
      <c r="AJ38">
        <v>0</v>
      </c>
      <c r="AK38">
        <v>21.927035460992915</v>
      </c>
      <c r="AL38">
        <v>18.389918244406193</v>
      </c>
      <c r="AM38">
        <v>0</v>
      </c>
      <c r="AN38">
        <v>0</v>
      </c>
      <c r="AO38">
        <v>0</v>
      </c>
      <c r="AP38">
        <v>4.0669919999999999</v>
      </c>
      <c r="AQ38">
        <v>0</v>
      </c>
      <c r="AR38">
        <v>1.633902173913043</v>
      </c>
      <c r="AS38">
        <v>1.936833184656557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769.32600879712402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245.64</v>
      </c>
      <c r="L39">
        <v>9.01</v>
      </c>
      <c r="M39">
        <v>61.48</v>
      </c>
      <c r="N39">
        <v>50.280000000000008</v>
      </c>
      <c r="O39">
        <v>71.02</v>
      </c>
      <c r="P39">
        <v>26.75</v>
      </c>
      <c r="Q39">
        <v>8.82</v>
      </c>
      <c r="R39">
        <v>17.95</v>
      </c>
      <c r="S39">
        <v>0</v>
      </c>
      <c r="T39">
        <v>0</v>
      </c>
      <c r="U39">
        <v>58.709999999999994</v>
      </c>
      <c r="V39">
        <v>8.81</v>
      </c>
      <c r="W39">
        <v>19.28</v>
      </c>
      <c r="X39">
        <v>62.784391745365525</v>
      </c>
      <c r="Y39">
        <v>0</v>
      </c>
      <c r="Z39">
        <v>2.7624536363636354</v>
      </c>
      <c r="AA39">
        <v>0</v>
      </c>
      <c r="AB39">
        <v>5.5290217554388583</v>
      </c>
      <c r="AC39">
        <v>4.0979024658394847</v>
      </c>
      <c r="AD39">
        <v>3.856287660862983</v>
      </c>
      <c r="AE39">
        <v>20.92848599545799</v>
      </c>
      <c r="AF39">
        <v>5.926901622718054</v>
      </c>
      <c r="AG39">
        <v>27.831980000000001</v>
      </c>
      <c r="AH39">
        <v>9.9039028511087626</v>
      </c>
      <c r="AI39">
        <v>0</v>
      </c>
      <c r="AJ39">
        <v>0</v>
      </c>
      <c r="AK39">
        <v>21.927035460992915</v>
      </c>
      <c r="AL39">
        <v>18.389918244406193</v>
      </c>
      <c r="AM39">
        <v>0</v>
      </c>
      <c r="AN39">
        <v>0</v>
      </c>
      <c r="AO39">
        <v>0.14493600000000001</v>
      </c>
      <c r="AP39">
        <v>4.3392960000000009</v>
      </c>
      <c r="AQ39">
        <v>0</v>
      </c>
      <c r="AR39">
        <v>1.633902173913043</v>
      </c>
      <c r="AS39">
        <v>1.936833184656557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769.74324879712401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245.64</v>
      </c>
      <c r="L40">
        <v>9.01</v>
      </c>
      <c r="M40">
        <v>61.48</v>
      </c>
      <c r="N40">
        <v>50.280000000000008</v>
      </c>
      <c r="O40">
        <v>71.02</v>
      </c>
      <c r="P40">
        <v>26.75</v>
      </c>
      <c r="Q40">
        <v>8.82</v>
      </c>
      <c r="R40">
        <v>17.95</v>
      </c>
      <c r="S40">
        <v>0</v>
      </c>
      <c r="T40">
        <v>0</v>
      </c>
      <c r="U40">
        <v>58.709999999999994</v>
      </c>
      <c r="V40">
        <v>8.81</v>
      </c>
      <c r="W40">
        <v>19.28</v>
      </c>
      <c r="X40">
        <v>62.784391745365525</v>
      </c>
      <c r="Y40">
        <v>0</v>
      </c>
      <c r="Z40">
        <v>2.7624536363636354</v>
      </c>
      <c r="AA40">
        <v>0</v>
      </c>
      <c r="AB40">
        <v>5.5290217554388583</v>
      </c>
      <c r="AC40">
        <v>4.0979024658394847</v>
      </c>
      <c r="AD40">
        <v>3.856287660862983</v>
      </c>
      <c r="AE40">
        <v>20.92848599545799</v>
      </c>
      <c r="AF40">
        <v>5.926901622718054</v>
      </c>
      <c r="AG40">
        <v>27.831980000000001</v>
      </c>
      <c r="AH40">
        <v>9.9039028511087626</v>
      </c>
      <c r="AI40">
        <v>0</v>
      </c>
      <c r="AJ40">
        <v>0</v>
      </c>
      <c r="AK40">
        <v>21.927035460992915</v>
      </c>
      <c r="AL40">
        <v>18.389918244406193</v>
      </c>
      <c r="AM40">
        <v>0</v>
      </c>
      <c r="AN40">
        <v>0</v>
      </c>
      <c r="AO40">
        <v>0.14493600000000001</v>
      </c>
      <c r="AP40">
        <v>4.3392960000000009</v>
      </c>
      <c r="AQ40">
        <v>0</v>
      </c>
      <c r="AR40">
        <v>1.633902173913043</v>
      </c>
      <c r="AS40">
        <v>1.936833184656557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769.74324879712401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245.64</v>
      </c>
      <c r="L41">
        <v>9.01</v>
      </c>
      <c r="M41">
        <v>61.48</v>
      </c>
      <c r="N41">
        <v>50.280000000000008</v>
      </c>
      <c r="O41">
        <v>71.02</v>
      </c>
      <c r="P41">
        <v>26.75</v>
      </c>
      <c r="Q41">
        <v>8.8200000000000021</v>
      </c>
      <c r="R41">
        <v>17.95</v>
      </c>
      <c r="S41">
        <v>0</v>
      </c>
      <c r="T41">
        <v>0</v>
      </c>
      <c r="U41">
        <v>58.709999999999994</v>
      </c>
      <c r="V41">
        <v>8.81</v>
      </c>
      <c r="W41">
        <v>19.28</v>
      </c>
      <c r="X41">
        <v>62.784391745365525</v>
      </c>
      <c r="Y41">
        <v>0</v>
      </c>
      <c r="Z41">
        <v>2.7624536363636354</v>
      </c>
      <c r="AA41">
        <v>0</v>
      </c>
      <c r="AB41">
        <v>5.5290217554388583</v>
      </c>
      <c r="AC41">
        <v>4.0979024658394847</v>
      </c>
      <c r="AD41">
        <v>3.856287660862983</v>
      </c>
      <c r="AE41">
        <v>20.92848599545799</v>
      </c>
      <c r="AF41">
        <v>5.926901622718054</v>
      </c>
      <c r="AG41">
        <v>27.831980000000001</v>
      </c>
      <c r="AH41">
        <v>9.9039028511087626</v>
      </c>
      <c r="AI41">
        <v>0</v>
      </c>
      <c r="AJ41">
        <v>0</v>
      </c>
      <c r="AK41">
        <v>21.927035460992915</v>
      </c>
      <c r="AL41">
        <v>18.389918244406193</v>
      </c>
      <c r="AM41">
        <v>0</v>
      </c>
      <c r="AN41">
        <v>0</v>
      </c>
      <c r="AO41">
        <v>0.14493600000000001</v>
      </c>
      <c r="AP41">
        <v>4.3392960000000009</v>
      </c>
      <c r="AQ41">
        <v>0</v>
      </c>
      <c r="AR41">
        <v>1.633902173913043</v>
      </c>
      <c r="AS41">
        <v>1.936833184656557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769.74324879712401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245.64</v>
      </c>
      <c r="L42">
        <v>9.01</v>
      </c>
      <c r="M42">
        <v>61.48</v>
      </c>
      <c r="N42">
        <v>50.280000000000008</v>
      </c>
      <c r="O42">
        <v>71.02</v>
      </c>
      <c r="P42">
        <v>26.75</v>
      </c>
      <c r="Q42">
        <v>8.8200000000000021</v>
      </c>
      <c r="R42">
        <v>17.95</v>
      </c>
      <c r="S42">
        <v>0</v>
      </c>
      <c r="T42">
        <v>0</v>
      </c>
      <c r="U42">
        <v>58.709999999999994</v>
      </c>
      <c r="V42">
        <v>8.81</v>
      </c>
      <c r="W42">
        <v>19.28</v>
      </c>
      <c r="X42">
        <v>62.784391745365525</v>
      </c>
      <c r="Y42">
        <v>0</v>
      </c>
      <c r="Z42">
        <v>2.7624536363636354</v>
      </c>
      <c r="AA42">
        <v>0</v>
      </c>
      <c r="AB42">
        <v>5.5290217554388583</v>
      </c>
      <c r="AC42">
        <v>4.0979024658394847</v>
      </c>
      <c r="AD42">
        <v>3.856287660862983</v>
      </c>
      <c r="AE42">
        <v>20.92848599545799</v>
      </c>
      <c r="AF42">
        <v>5.926901622718054</v>
      </c>
      <c r="AG42">
        <v>27.831980000000001</v>
      </c>
      <c r="AH42">
        <v>9.9039028511087626</v>
      </c>
      <c r="AI42">
        <v>0</v>
      </c>
      <c r="AJ42">
        <v>0</v>
      </c>
      <c r="AK42">
        <v>21.927035460992915</v>
      </c>
      <c r="AL42">
        <v>18.389918244406193</v>
      </c>
      <c r="AM42">
        <v>0</v>
      </c>
      <c r="AN42">
        <v>0</v>
      </c>
      <c r="AO42">
        <v>0.14493600000000001</v>
      </c>
      <c r="AP42">
        <v>4.3392960000000009</v>
      </c>
      <c r="AQ42">
        <v>0</v>
      </c>
      <c r="AR42">
        <v>1.633902173913043</v>
      </c>
      <c r="AS42">
        <v>1.936833184656557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769.74324879712401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245.64</v>
      </c>
      <c r="L43">
        <v>9.01</v>
      </c>
      <c r="M43">
        <v>61.48</v>
      </c>
      <c r="N43">
        <v>50.280000000000008</v>
      </c>
      <c r="O43">
        <v>71.02</v>
      </c>
      <c r="P43">
        <v>26.75</v>
      </c>
      <c r="Q43">
        <v>8.8200000000000021</v>
      </c>
      <c r="R43">
        <v>17.95</v>
      </c>
      <c r="S43">
        <v>0</v>
      </c>
      <c r="T43">
        <v>0</v>
      </c>
      <c r="U43">
        <v>58.709999999999994</v>
      </c>
      <c r="V43">
        <v>8.81</v>
      </c>
      <c r="W43">
        <v>19.28</v>
      </c>
      <c r="X43">
        <v>62.784391745365525</v>
      </c>
      <c r="Y43">
        <v>0</v>
      </c>
      <c r="Z43">
        <v>2.7624536363636354</v>
      </c>
      <c r="AA43">
        <v>0</v>
      </c>
      <c r="AB43">
        <v>5.5290217554388583</v>
      </c>
      <c r="AC43">
        <v>4.0979024658394847</v>
      </c>
      <c r="AD43">
        <v>3.856287660862983</v>
      </c>
      <c r="AE43">
        <v>13.95378803936412</v>
      </c>
      <c r="AF43">
        <v>5.926901622718054</v>
      </c>
      <c r="AG43">
        <v>27.831980000000001</v>
      </c>
      <c r="AH43">
        <v>9.9039028511087626</v>
      </c>
      <c r="AI43">
        <v>0</v>
      </c>
      <c r="AJ43">
        <v>0</v>
      </c>
      <c r="AK43">
        <v>21.927035460992915</v>
      </c>
      <c r="AL43">
        <v>18.389918244406193</v>
      </c>
      <c r="AM43">
        <v>0</v>
      </c>
      <c r="AN43">
        <v>0</v>
      </c>
      <c r="AO43">
        <v>0.30743999999999999</v>
      </c>
      <c r="AP43">
        <v>4.3392960000000009</v>
      </c>
      <c r="AQ43">
        <v>0</v>
      </c>
      <c r="AR43">
        <v>12.623211956521734</v>
      </c>
      <c r="AS43">
        <v>1.936833184656557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773.92036462363876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245.64</v>
      </c>
      <c r="L44">
        <v>9.01</v>
      </c>
      <c r="M44">
        <v>61.48</v>
      </c>
      <c r="N44">
        <v>50.280000000000008</v>
      </c>
      <c r="O44">
        <v>71.02</v>
      </c>
      <c r="P44">
        <v>26.75</v>
      </c>
      <c r="Q44">
        <v>8.8200000000000021</v>
      </c>
      <c r="R44">
        <v>17.95</v>
      </c>
      <c r="S44">
        <v>0</v>
      </c>
      <c r="T44">
        <v>0</v>
      </c>
      <c r="U44">
        <v>58.709999999999994</v>
      </c>
      <c r="V44">
        <v>8.81</v>
      </c>
      <c r="W44">
        <v>19.28</v>
      </c>
      <c r="X44">
        <v>62.784391745365525</v>
      </c>
      <c r="Y44">
        <v>0</v>
      </c>
      <c r="Z44">
        <v>2.7624536363636354</v>
      </c>
      <c r="AA44">
        <v>0</v>
      </c>
      <c r="AB44">
        <v>5.5290217554388583</v>
      </c>
      <c r="AC44">
        <v>4.0979024658394847</v>
      </c>
      <c r="AD44">
        <v>3.856287660862983</v>
      </c>
      <c r="AE44">
        <v>13.95378803936412</v>
      </c>
      <c r="AF44">
        <v>5.926901622718054</v>
      </c>
      <c r="AG44">
        <v>27.831980000000001</v>
      </c>
      <c r="AH44">
        <v>9.9039028511087626</v>
      </c>
      <c r="AI44">
        <v>0</v>
      </c>
      <c r="AJ44">
        <v>0</v>
      </c>
      <c r="AK44">
        <v>21.927035460992915</v>
      </c>
      <c r="AL44">
        <v>18.389918244406193</v>
      </c>
      <c r="AM44">
        <v>0</v>
      </c>
      <c r="AN44">
        <v>0</v>
      </c>
      <c r="AO44">
        <v>0.30743999999999999</v>
      </c>
      <c r="AP44">
        <v>4.3392960000000009</v>
      </c>
      <c r="AQ44">
        <v>0</v>
      </c>
      <c r="AR44">
        <v>12.623211956521734</v>
      </c>
      <c r="AS44">
        <v>1.936833184656557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773.92036462363876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245.64</v>
      </c>
      <c r="L45">
        <v>9.01</v>
      </c>
      <c r="M45">
        <v>61.48</v>
      </c>
      <c r="N45">
        <v>50.280000000000008</v>
      </c>
      <c r="O45">
        <v>71.02</v>
      </c>
      <c r="P45">
        <v>26.75</v>
      </c>
      <c r="Q45">
        <v>8.8200000000000021</v>
      </c>
      <c r="R45">
        <v>17.95</v>
      </c>
      <c r="S45">
        <v>0</v>
      </c>
      <c r="T45">
        <v>0</v>
      </c>
      <c r="U45">
        <v>56.641430917312981</v>
      </c>
      <c r="V45">
        <v>8.81</v>
      </c>
      <c r="W45">
        <v>19.28</v>
      </c>
      <c r="X45">
        <v>62.790000000000006</v>
      </c>
      <c r="Y45">
        <v>0</v>
      </c>
      <c r="Z45">
        <v>0</v>
      </c>
      <c r="AA45">
        <v>0</v>
      </c>
      <c r="AB45">
        <v>5.5290217554388583</v>
      </c>
      <c r="AC45">
        <v>4.0979024658394847</v>
      </c>
      <c r="AD45">
        <v>3.856287660862983</v>
      </c>
      <c r="AE45">
        <v>13.95378803936412</v>
      </c>
      <c r="AF45">
        <v>5.926901622718054</v>
      </c>
      <c r="AG45">
        <v>27.831980000000001</v>
      </c>
      <c r="AH45">
        <v>9.9039028511087626</v>
      </c>
      <c r="AI45">
        <v>0</v>
      </c>
      <c r="AJ45">
        <v>0</v>
      </c>
      <c r="AK45">
        <v>21.927035460992915</v>
      </c>
      <c r="AL45">
        <v>18.389918244406193</v>
      </c>
      <c r="AM45">
        <v>0</v>
      </c>
      <c r="AN45">
        <v>0</v>
      </c>
      <c r="AO45">
        <v>0.30743999999999999</v>
      </c>
      <c r="AP45">
        <v>5.529528</v>
      </c>
      <c r="AQ45">
        <v>0</v>
      </c>
      <c r="AR45">
        <v>1.8666893115942023</v>
      </c>
      <c r="AS45">
        <v>1.936833184656557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759.52865951429521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245.64</v>
      </c>
      <c r="L46">
        <v>9.01</v>
      </c>
      <c r="M46">
        <v>61.48</v>
      </c>
      <c r="N46">
        <v>50.280000000000008</v>
      </c>
      <c r="O46">
        <v>71.02</v>
      </c>
      <c r="P46">
        <v>26.75</v>
      </c>
      <c r="Q46">
        <v>8.8200000000000021</v>
      </c>
      <c r="R46">
        <v>17.95</v>
      </c>
      <c r="S46">
        <v>0</v>
      </c>
      <c r="T46">
        <v>0</v>
      </c>
      <c r="U46">
        <v>56.641430917312981</v>
      </c>
      <c r="V46">
        <v>8.81</v>
      </c>
      <c r="W46">
        <v>19.28</v>
      </c>
      <c r="X46">
        <v>62.78</v>
      </c>
      <c r="Y46">
        <v>0</v>
      </c>
      <c r="Z46">
        <v>0</v>
      </c>
      <c r="AA46">
        <v>0</v>
      </c>
      <c r="AB46">
        <v>5.5290217554388583</v>
      </c>
      <c r="AC46">
        <v>0</v>
      </c>
      <c r="AD46">
        <v>3.856287660862983</v>
      </c>
      <c r="AE46">
        <v>13.95378803936412</v>
      </c>
      <c r="AF46">
        <v>5.926901622718054</v>
      </c>
      <c r="AG46">
        <v>27.831980000000001</v>
      </c>
      <c r="AH46">
        <v>9.9039028511087626</v>
      </c>
      <c r="AI46">
        <v>0</v>
      </c>
      <c r="AJ46">
        <v>0</v>
      </c>
      <c r="AK46">
        <v>21.927035460992915</v>
      </c>
      <c r="AL46">
        <v>18.389918244406193</v>
      </c>
      <c r="AM46">
        <v>0</v>
      </c>
      <c r="AN46">
        <v>0</v>
      </c>
      <c r="AO46">
        <v>0.30743999999999999</v>
      </c>
      <c r="AP46">
        <v>5.529528</v>
      </c>
      <c r="AQ46">
        <v>0</v>
      </c>
      <c r="AR46">
        <v>1.633902173913043</v>
      </c>
      <c r="AS46">
        <v>1.936833184656557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755.18796991077454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245.64</v>
      </c>
      <c r="L47">
        <v>9.01</v>
      </c>
      <c r="M47">
        <v>61.48</v>
      </c>
      <c r="N47">
        <v>50.280000000000008</v>
      </c>
      <c r="O47">
        <v>71.02</v>
      </c>
      <c r="P47">
        <v>26.75</v>
      </c>
      <c r="Q47">
        <v>8.8200000000000021</v>
      </c>
      <c r="R47">
        <v>17.95</v>
      </c>
      <c r="S47">
        <v>0</v>
      </c>
      <c r="T47">
        <v>0</v>
      </c>
      <c r="U47">
        <v>56.641430917312981</v>
      </c>
      <c r="V47">
        <v>8.81</v>
      </c>
      <c r="W47">
        <v>19.28</v>
      </c>
      <c r="X47">
        <v>62.790000000000006</v>
      </c>
      <c r="Y47">
        <v>0</v>
      </c>
      <c r="Z47">
        <v>0</v>
      </c>
      <c r="AA47">
        <v>0</v>
      </c>
      <c r="AB47">
        <v>1.0144591147786945</v>
      </c>
      <c r="AC47">
        <v>0</v>
      </c>
      <c r="AD47">
        <v>3.856287660862983</v>
      </c>
      <c r="AE47">
        <v>13.95378803936412</v>
      </c>
      <c r="AF47">
        <v>5.926901622718054</v>
      </c>
      <c r="AG47">
        <v>27.831980000000001</v>
      </c>
      <c r="AH47">
        <v>9.9039028511087626</v>
      </c>
      <c r="AI47">
        <v>0</v>
      </c>
      <c r="AJ47">
        <v>0</v>
      </c>
      <c r="AK47">
        <v>21.927035460992915</v>
      </c>
      <c r="AL47">
        <v>18.389918244406193</v>
      </c>
      <c r="AM47">
        <v>0</v>
      </c>
      <c r="AN47">
        <v>0</v>
      </c>
      <c r="AO47">
        <v>0.30743999999999999</v>
      </c>
      <c r="AP47">
        <v>4.3392960000000009</v>
      </c>
      <c r="AQ47">
        <v>0</v>
      </c>
      <c r="AR47">
        <v>1.633902173913043</v>
      </c>
      <c r="AS47">
        <v>1.936833184656557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749.49317527011431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245.64</v>
      </c>
      <c r="L48">
        <v>9.01</v>
      </c>
      <c r="M48">
        <v>61.48</v>
      </c>
      <c r="N48">
        <v>50.280000000000008</v>
      </c>
      <c r="O48">
        <v>71.02</v>
      </c>
      <c r="P48">
        <v>26.75</v>
      </c>
      <c r="Q48">
        <v>8.8200000000000021</v>
      </c>
      <c r="R48">
        <v>17.95</v>
      </c>
      <c r="S48">
        <v>0</v>
      </c>
      <c r="T48">
        <v>0</v>
      </c>
      <c r="U48">
        <v>56.641430917312981</v>
      </c>
      <c r="V48">
        <v>8.81</v>
      </c>
      <c r="W48">
        <v>19.28</v>
      </c>
      <c r="X48">
        <v>62.790000000000006</v>
      </c>
      <c r="Y48">
        <v>0</v>
      </c>
      <c r="Z48">
        <v>0</v>
      </c>
      <c r="AA48">
        <v>0</v>
      </c>
      <c r="AB48">
        <v>1.0144591147786945</v>
      </c>
      <c r="AC48">
        <v>0</v>
      </c>
      <c r="AD48">
        <v>3.856287660862983</v>
      </c>
      <c r="AE48">
        <v>13.95378803936412</v>
      </c>
      <c r="AF48">
        <v>5.926901622718054</v>
      </c>
      <c r="AG48">
        <v>27.831980000000001</v>
      </c>
      <c r="AH48">
        <v>9.9039028511087626</v>
      </c>
      <c r="AI48">
        <v>0</v>
      </c>
      <c r="AJ48">
        <v>0</v>
      </c>
      <c r="AK48">
        <v>21.927035460992915</v>
      </c>
      <c r="AL48">
        <v>18.389918244406193</v>
      </c>
      <c r="AM48">
        <v>0</v>
      </c>
      <c r="AN48">
        <v>0</v>
      </c>
      <c r="AO48">
        <v>0.30743999999999999</v>
      </c>
      <c r="AP48">
        <v>4.3392960000000009</v>
      </c>
      <c r="AQ48">
        <v>0</v>
      </c>
      <c r="AR48">
        <v>1.633902173913043</v>
      </c>
      <c r="AS48">
        <v>1.936833184656557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749.49317527011431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245.64</v>
      </c>
      <c r="L49">
        <v>9.01</v>
      </c>
      <c r="M49">
        <v>61.48</v>
      </c>
      <c r="N49">
        <v>50.280000000000008</v>
      </c>
      <c r="O49">
        <v>71.02</v>
      </c>
      <c r="P49">
        <v>26.75</v>
      </c>
      <c r="Q49">
        <v>8.8200000000000021</v>
      </c>
      <c r="R49">
        <v>17.95</v>
      </c>
      <c r="S49">
        <v>0</v>
      </c>
      <c r="T49">
        <v>0</v>
      </c>
      <c r="U49">
        <v>48.651483005639385</v>
      </c>
      <c r="V49">
        <v>8.81</v>
      </c>
      <c r="W49">
        <v>19.28</v>
      </c>
      <c r="X49">
        <v>62.784391745365525</v>
      </c>
      <c r="Y49">
        <v>0</v>
      </c>
      <c r="Z49">
        <v>0</v>
      </c>
      <c r="AA49">
        <v>0</v>
      </c>
      <c r="AB49">
        <v>1.0144591147786945</v>
      </c>
      <c r="AC49">
        <v>0</v>
      </c>
      <c r="AD49">
        <v>3.856287660862983</v>
      </c>
      <c r="AE49">
        <v>13.95378803936412</v>
      </c>
      <c r="AF49">
        <v>5.926901622718054</v>
      </c>
      <c r="AG49">
        <v>27.831980000000001</v>
      </c>
      <c r="AH49">
        <v>9.9039028511087626</v>
      </c>
      <c r="AI49">
        <v>0</v>
      </c>
      <c r="AJ49">
        <v>0</v>
      </c>
      <c r="AK49">
        <v>21.927035460992915</v>
      </c>
      <c r="AL49">
        <v>18.389918244406193</v>
      </c>
      <c r="AM49">
        <v>0</v>
      </c>
      <c r="AN49">
        <v>0</v>
      </c>
      <c r="AO49">
        <v>0.30743999999999999</v>
      </c>
      <c r="AP49">
        <v>4.3392960000000009</v>
      </c>
      <c r="AQ49">
        <v>0</v>
      </c>
      <c r="AR49">
        <v>1.633902173913043</v>
      </c>
      <c r="AS49">
        <v>1.936833184656557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741.49761910380619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245.64</v>
      </c>
      <c r="L50">
        <v>9.01</v>
      </c>
      <c r="M50">
        <v>61.48</v>
      </c>
      <c r="N50">
        <v>50.280000000000008</v>
      </c>
      <c r="O50">
        <v>71.02</v>
      </c>
      <c r="P50">
        <v>26.75</v>
      </c>
      <c r="Q50">
        <v>8.8200000000000021</v>
      </c>
      <c r="R50">
        <v>17.95</v>
      </c>
      <c r="S50">
        <v>0</v>
      </c>
      <c r="T50">
        <v>0</v>
      </c>
      <c r="U50">
        <v>48.651483005639385</v>
      </c>
      <c r="V50">
        <v>8.81</v>
      </c>
      <c r="W50">
        <v>19.28</v>
      </c>
      <c r="X50">
        <v>62.784391745365525</v>
      </c>
      <c r="Y50">
        <v>0</v>
      </c>
      <c r="Z50">
        <v>0</v>
      </c>
      <c r="AA50">
        <v>0</v>
      </c>
      <c r="AB50">
        <v>1.0144591147786945</v>
      </c>
      <c r="AC50">
        <v>0</v>
      </c>
      <c r="AD50">
        <v>3.856287660862983</v>
      </c>
      <c r="AE50">
        <v>13.95378803936412</v>
      </c>
      <c r="AF50">
        <v>5.926901622718054</v>
      </c>
      <c r="AG50">
        <v>27.831980000000001</v>
      </c>
      <c r="AH50">
        <v>9.9039028511087626</v>
      </c>
      <c r="AI50">
        <v>0</v>
      </c>
      <c r="AJ50">
        <v>0</v>
      </c>
      <c r="AK50">
        <v>21.927035460992915</v>
      </c>
      <c r="AL50">
        <v>18.389918244406193</v>
      </c>
      <c r="AM50">
        <v>0</v>
      </c>
      <c r="AN50">
        <v>0</v>
      </c>
      <c r="AO50">
        <v>0.30743999999999999</v>
      </c>
      <c r="AP50">
        <v>4.3392960000000009</v>
      </c>
      <c r="AQ50">
        <v>0</v>
      </c>
      <c r="AR50">
        <v>1.633902173913043</v>
      </c>
      <c r="AS50">
        <v>1.936833184656557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741.49761910380619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245.64</v>
      </c>
      <c r="L51">
        <v>9.01</v>
      </c>
      <c r="M51">
        <v>61.48</v>
      </c>
      <c r="N51">
        <v>50.280000000000008</v>
      </c>
      <c r="O51">
        <v>71.02</v>
      </c>
      <c r="P51">
        <v>26.75</v>
      </c>
      <c r="Q51">
        <v>8.8200000000000021</v>
      </c>
      <c r="R51">
        <v>17.95</v>
      </c>
      <c r="S51">
        <v>0</v>
      </c>
      <c r="T51">
        <v>0</v>
      </c>
      <c r="U51">
        <v>48.651483005639385</v>
      </c>
      <c r="V51">
        <v>8.81</v>
      </c>
      <c r="W51">
        <v>19.28</v>
      </c>
      <c r="X51">
        <v>159.18</v>
      </c>
      <c r="Y51">
        <v>0</v>
      </c>
      <c r="Z51">
        <v>0</v>
      </c>
      <c r="AA51">
        <v>0</v>
      </c>
      <c r="AB51">
        <v>1.0144591147786945</v>
      </c>
      <c r="AC51">
        <v>0</v>
      </c>
      <c r="AD51">
        <v>3.856287660862983</v>
      </c>
      <c r="AE51">
        <v>13.95378803936412</v>
      </c>
      <c r="AF51">
        <v>5.926901622718054</v>
      </c>
      <c r="AG51">
        <v>27.831980000000001</v>
      </c>
      <c r="AH51">
        <v>9.9039028511087626</v>
      </c>
      <c r="AI51">
        <v>0</v>
      </c>
      <c r="AJ51">
        <v>0</v>
      </c>
      <c r="AK51">
        <v>21.927035460992915</v>
      </c>
      <c r="AL51">
        <v>18.389918244406193</v>
      </c>
      <c r="AM51">
        <v>0</v>
      </c>
      <c r="AN51">
        <v>0</v>
      </c>
      <c r="AO51">
        <v>0.30743999999999999</v>
      </c>
      <c r="AP51">
        <v>5.529528</v>
      </c>
      <c r="AQ51">
        <v>0</v>
      </c>
      <c r="AR51">
        <v>12.623211956521734</v>
      </c>
      <c r="AS51">
        <v>2.8459589652096349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850.98189492160247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245.64</v>
      </c>
      <c r="L52">
        <v>9.01</v>
      </c>
      <c r="M52">
        <v>61.48</v>
      </c>
      <c r="N52">
        <v>50.280000000000008</v>
      </c>
      <c r="O52">
        <v>71.02</v>
      </c>
      <c r="P52">
        <v>26.75</v>
      </c>
      <c r="Q52">
        <v>8.8200000000000021</v>
      </c>
      <c r="R52">
        <v>17.95</v>
      </c>
      <c r="S52">
        <v>0</v>
      </c>
      <c r="T52">
        <v>0</v>
      </c>
      <c r="U52">
        <v>48.651483005639385</v>
      </c>
      <c r="V52">
        <v>8.81</v>
      </c>
      <c r="W52">
        <v>19.28</v>
      </c>
      <c r="X52">
        <v>159.18</v>
      </c>
      <c r="Y52">
        <v>0</v>
      </c>
      <c r="Z52">
        <v>0</v>
      </c>
      <c r="AA52">
        <v>0</v>
      </c>
      <c r="AB52">
        <v>1.0144591147786945</v>
      </c>
      <c r="AC52">
        <v>0</v>
      </c>
      <c r="AD52">
        <v>3.856287660862983</v>
      </c>
      <c r="AE52">
        <v>13.95378803936412</v>
      </c>
      <c r="AF52">
        <v>5.926901622718054</v>
      </c>
      <c r="AG52">
        <v>27.831980000000001</v>
      </c>
      <c r="AH52">
        <v>9.9039028511087626</v>
      </c>
      <c r="AI52">
        <v>0</v>
      </c>
      <c r="AJ52">
        <v>0</v>
      </c>
      <c r="AK52">
        <v>21.927035460992915</v>
      </c>
      <c r="AL52">
        <v>18.389918244406193</v>
      </c>
      <c r="AM52">
        <v>0</v>
      </c>
      <c r="AN52">
        <v>0</v>
      </c>
      <c r="AO52">
        <v>0.30743999999999999</v>
      </c>
      <c r="AP52">
        <v>5.529528</v>
      </c>
      <c r="AQ52">
        <v>0</v>
      </c>
      <c r="AR52">
        <v>12.623211956521734</v>
      </c>
      <c r="AS52">
        <v>11.388227772821885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859.52416372921471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245.64</v>
      </c>
      <c r="L53">
        <v>9.01</v>
      </c>
      <c r="M53">
        <v>61.48</v>
      </c>
      <c r="N53">
        <v>50.280000000000008</v>
      </c>
      <c r="O53">
        <v>71.02</v>
      </c>
      <c r="P53">
        <v>26.75</v>
      </c>
      <c r="Q53">
        <v>8.8200000000000021</v>
      </c>
      <c r="R53">
        <v>17.95</v>
      </c>
      <c r="S53">
        <v>0</v>
      </c>
      <c r="T53">
        <v>0</v>
      </c>
      <c r="U53">
        <v>48.651483005639385</v>
      </c>
      <c r="V53">
        <v>8.81</v>
      </c>
      <c r="W53">
        <v>19.28</v>
      </c>
      <c r="X53">
        <v>159.18</v>
      </c>
      <c r="Y53">
        <v>0</v>
      </c>
      <c r="Z53">
        <v>0</v>
      </c>
      <c r="AA53">
        <v>0</v>
      </c>
      <c r="AB53">
        <v>1.0144591147786945</v>
      </c>
      <c r="AC53">
        <v>0</v>
      </c>
      <c r="AD53">
        <v>3.856287660862983</v>
      </c>
      <c r="AE53">
        <v>13.95378803936412</v>
      </c>
      <c r="AF53">
        <v>5.926901622718054</v>
      </c>
      <c r="AG53">
        <v>27.831980000000001</v>
      </c>
      <c r="AH53">
        <v>9.9039028511087626</v>
      </c>
      <c r="AI53">
        <v>0</v>
      </c>
      <c r="AJ53">
        <v>0</v>
      </c>
      <c r="AK53">
        <v>21.927035460992915</v>
      </c>
      <c r="AL53">
        <v>18.389918244406193</v>
      </c>
      <c r="AM53">
        <v>0</v>
      </c>
      <c r="AN53">
        <v>0</v>
      </c>
      <c r="AO53">
        <v>0.30743999999999999</v>
      </c>
      <c r="AP53">
        <v>4.3392960000000009</v>
      </c>
      <c r="AQ53">
        <v>0</v>
      </c>
      <c r="AR53">
        <v>2.1038686594202893</v>
      </c>
      <c r="AS53">
        <v>11.388227772821885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847.81458843211328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245.64</v>
      </c>
      <c r="L54">
        <v>9.01</v>
      </c>
      <c r="M54">
        <v>61.48</v>
      </c>
      <c r="N54">
        <v>50.280000000000008</v>
      </c>
      <c r="O54">
        <v>71.02</v>
      </c>
      <c r="P54">
        <v>26.75</v>
      </c>
      <c r="Q54">
        <v>8.8200000000000021</v>
      </c>
      <c r="R54">
        <v>17.95</v>
      </c>
      <c r="S54">
        <v>0</v>
      </c>
      <c r="T54">
        <v>0</v>
      </c>
      <c r="U54">
        <v>48.651483005639385</v>
      </c>
      <c r="V54">
        <v>8.81</v>
      </c>
      <c r="W54">
        <v>19.28</v>
      </c>
      <c r="X54">
        <v>159.18</v>
      </c>
      <c r="Y54">
        <v>0</v>
      </c>
      <c r="Z54">
        <v>0</v>
      </c>
      <c r="AA54">
        <v>0</v>
      </c>
      <c r="AB54">
        <v>1.0144591147786945</v>
      </c>
      <c r="AC54">
        <v>0</v>
      </c>
      <c r="AD54">
        <v>3.856287660862983</v>
      </c>
      <c r="AE54">
        <v>13.95378803936412</v>
      </c>
      <c r="AF54">
        <v>5.926901622718054</v>
      </c>
      <c r="AG54">
        <v>27.831980000000001</v>
      </c>
      <c r="AH54">
        <v>9.9039028511087626</v>
      </c>
      <c r="AI54">
        <v>0</v>
      </c>
      <c r="AJ54">
        <v>0</v>
      </c>
      <c r="AK54">
        <v>21.927035460992915</v>
      </c>
      <c r="AL54">
        <v>18.389918244406193</v>
      </c>
      <c r="AM54">
        <v>0</v>
      </c>
      <c r="AN54">
        <v>0</v>
      </c>
      <c r="AO54">
        <v>0.25034399999999996</v>
      </c>
      <c r="AP54">
        <v>4.3392960000000009</v>
      </c>
      <c r="AQ54">
        <v>0</v>
      </c>
      <c r="AR54">
        <v>1.8666893115942023</v>
      </c>
      <c r="AS54">
        <v>11.388227772821885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847.52031308428718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200</v>
      </c>
      <c r="L55">
        <v>9.01</v>
      </c>
      <c r="M55">
        <v>61.48</v>
      </c>
      <c r="N55">
        <v>50.280000000000008</v>
      </c>
      <c r="O55">
        <v>71.02</v>
      </c>
      <c r="P55">
        <v>26.75</v>
      </c>
      <c r="Q55">
        <v>8.8200000000000021</v>
      </c>
      <c r="R55">
        <v>17.95</v>
      </c>
      <c r="S55">
        <v>0</v>
      </c>
      <c r="T55">
        <v>0</v>
      </c>
      <c r="U55">
        <v>48.651483005639385</v>
      </c>
      <c r="V55">
        <v>8.81</v>
      </c>
      <c r="W55">
        <v>19.28</v>
      </c>
      <c r="X55">
        <v>159.18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13.95378803936412</v>
      </c>
      <c r="AF55">
        <v>5.926901622718054</v>
      </c>
      <c r="AG55">
        <v>27.831980000000001</v>
      </c>
      <c r="AH55">
        <v>9.9039028511087626</v>
      </c>
      <c r="AI55">
        <v>0</v>
      </c>
      <c r="AJ55">
        <v>0</v>
      </c>
      <c r="AK55">
        <v>21.927035460992915</v>
      </c>
      <c r="AL55">
        <v>18.389918244406193</v>
      </c>
      <c r="AM55">
        <v>0</v>
      </c>
      <c r="AN55">
        <v>0</v>
      </c>
      <c r="AO55">
        <v>0.25034399999999996</v>
      </c>
      <c r="AP55">
        <v>4.3392960000000009</v>
      </c>
      <c r="AQ55">
        <v>0</v>
      </c>
      <c r="AR55">
        <v>1.8666893115942023</v>
      </c>
      <c r="AS55">
        <v>11.388227772821885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797.00956630864562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192.8</v>
      </c>
      <c r="L56">
        <v>9.01</v>
      </c>
      <c r="M56">
        <v>61.48</v>
      </c>
      <c r="N56">
        <v>50.280000000000008</v>
      </c>
      <c r="O56">
        <v>71.02</v>
      </c>
      <c r="P56">
        <v>26.75</v>
      </c>
      <c r="Q56">
        <v>8.8200000000000021</v>
      </c>
      <c r="R56">
        <v>17.95</v>
      </c>
      <c r="S56">
        <v>0</v>
      </c>
      <c r="T56">
        <v>0</v>
      </c>
      <c r="U56">
        <v>48.651483005639385</v>
      </c>
      <c r="V56">
        <v>8.81</v>
      </c>
      <c r="W56">
        <v>19.28</v>
      </c>
      <c r="X56">
        <v>159.18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13.95378803936412</v>
      </c>
      <c r="AF56">
        <v>5.926901622718054</v>
      </c>
      <c r="AG56">
        <v>27.831980000000001</v>
      </c>
      <c r="AH56">
        <v>9.9039028511087626</v>
      </c>
      <c r="AI56">
        <v>0</v>
      </c>
      <c r="AJ56">
        <v>0</v>
      </c>
      <c r="AK56">
        <v>21.927035460992915</v>
      </c>
      <c r="AL56">
        <v>18.389918244406193</v>
      </c>
      <c r="AM56">
        <v>0</v>
      </c>
      <c r="AN56">
        <v>0</v>
      </c>
      <c r="AO56">
        <v>0.25034399999999996</v>
      </c>
      <c r="AP56">
        <v>4.3392960000000009</v>
      </c>
      <c r="AQ56">
        <v>0</v>
      </c>
      <c r="AR56">
        <v>1.8666893115942023</v>
      </c>
      <c r="AS56">
        <v>11.388227772821885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789.80956630864557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192.8</v>
      </c>
      <c r="L57">
        <v>9.01</v>
      </c>
      <c r="M57">
        <v>61.48</v>
      </c>
      <c r="N57">
        <v>50.280000000000008</v>
      </c>
      <c r="O57">
        <v>71.02</v>
      </c>
      <c r="P57">
        <v>26.75</v>
      </c>
      <c r="Q57">
        <v>8.8200000000000021</v>
      </c>
      <c r="R57">
        <v>17.95</v>
      </c>
      <c r="S57">
        <v>0</v>
      </c>
      <c r="T57">
        <v>0</v>
      </c>
      <c r="U57">
        <v>48.651483005639385</v>
      </c>
      <c r="V57">
        <v>8.81</v>
      </c>
      <c r="W57">
        <v>19.28</v>
      </c>
      <c r="X57">
        <v>159.18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13.95378803936412</v>
      </c>
      <c r="AF57">
        <v>5.926901622718054</v>
      </c>
      <c r="AG57">
        <v>27.831980000000001</v>
      </c>
      <c r="AH57">
        <v>9.9039028511087626</v>
      </c>
      <c r="AI57">
        <v>0</v>
      </c>
      <c r="AJ57">
        <v>0</v>
      </c>
      <c r="AK57">
        <v>21.927035460992915</v>
      </c>
      <c r="AL57">
        <v>9.1912289156626485</v>
      </c>
      <c r="AM57">
        <v>0</v>
      </c>
      <c r="AN57">
        <v>0</v>
      </c>
      <c r="AO57">
        <v>0.25034399999999996</v>
      </c>
      <c r="AP57">
        <v>5.529528</v>
      </c>
      <c r="AQ57">
        <v>0</v>
      </c>
      <c r="AR57">
        <v>1.8666893115942023</v>
      </c>
      <c r="AS57">
        <v>11.388227772821885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781.8011089799021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192.8</v>
      </c>
      <c r="L58">
        <v>9.01</v>
      </c>
      <c r="M58">
        <v>61.48</v>
      </c>
      <c r="N58">
        <v>50.280000000000008</v>
      </c>
      <c r="O58">
        <v>71.02</v>
      </c>
      <c r="P58">
        <v>26.75</v>
      </c>
      <c r="Q58">
        <v>8.8200000000000021</v>
      </c>
      <c r="R58">
        <v>17.95</v>
      </c>
      <c r="S58">
        <v>0</v>
      </c>
      <c r="T58">
        <v>0</v>
      </c>
      <c r="U58">
        <v>48.651483005639385</v>
      </c>
      <c r="V58">
        <v>8.81</v>
      </c>
      <c r="W58">
        <v>19.28</v>
      </c>
      <c r="X58">
        <v>159.18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13.95378803936412</v>
      </c>
      <c r="AF58">
        <v>5.926901622718054</v>
      </c>
      <c r="AG58">
        <v>27.831980000000001</v>
      </c>
      <c r="AH58">
        <v>9.9039028511087626</v>
      </c>
      <c r="AI58">
        <v>0</v>
      </c>
      <c r="AJ58">
        <v>0</v>
      </c>
      <c r="AK58">
        <v>21.927035460992915</v>
      </c>
      <c r="AL58">
        <v>9.1912289156626485</v>
      </c>
      <c r="AM58">
        <v>0</v>
      </c>
      <c r="AN58">
        <v>0</v>
      </c>
      <c r="AO58">
        <v>0.25034399999999996</v>
      </c>
      <c r="AP58">
        <v>5.529528</v>
      </c>
      <c r="AQ58">
        <v>0</v>
      </c>
      <c r="AR58">
        <v>1.8666893115942023</v>
      </c>
      <c r="AS58">
        <v>2.0510228962236101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772.46390410330378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192.8</v>
      </c>
      <c r="L59">
        <v>9.01</v>
      </c>
      <c r="M59">
        <v>61.48</v>
      </c>
      <c r="N59">
        <v>50.280000000000008</v>
      </c>
      <c r="O59">
        <v>71.02</v>
      </c>
      <c r="P59">
        <v>26.75</v>
      </c>
      <c r="Q59">
        <v>8.8200000000000021</v>
      </c>
      <c r="R59">
        <v>17.95</v>
      </c>
      <c r="S59">
        <v>0</v>
      </c>
      <c r="T59">
        <v>0</v>
      </c>
      <c r="U59">
        <v>48.651483005639385</v>
      </c>
      <c r="V59">
        <v>8.81</v>
      </c>
      <c r="W59">
        <v>19.28</v>
      </c>
      <c r="X59">
        <v>159.18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3.856287660862983</v>
      </c>
      <c r="AE59">
        <v>13.95378803936412</v>
      </c>
      <c r="AF59">
        <v>5.926901622718054</v>
      </c>
      <c r="AG59">
        <v>27.831980000000001</v>
      </c>
      <c r="AH59">
        <v>9.9039028511087626</v>
      </c>
      <c r="AI59">
        <v>0</v>
      </c>
      <c r="AJ59">
        <v>0</v>
      </c>
      <c r="AK59">
        <v>21.927035460992915</v>
      </c>
      <c r="AL59">
        <v>9.1912289156626485</v>
      </c>
      <c r="AM59">
        <v>0</v>
      </c>
      <c r="AN59">
        <v>0</v>
      </c>
      <c r="AO59">
        <v>0.25034399999999996</v>
      </c>
      <c r="AP59">
        <v>4.3392960000000009</v>
      </c>
      <c r="AQ59">
        <v>0</v>
      </c>
      <c r="AR59">
        <v>1.8666893115942023</v>
      </c>
      <c r="AS59">
        <v>2.0510228962236101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775.12995976416676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192.8</v>
      </c>
      <c r="L60">
        <v>9.01</v>
      </c>
      <c r="M60">
        <v>61.48</v>
      </c>
      <c r="N60">
        <v>50.280000000000008</v>
      </c>
      <c r="O60">
        <v>71.02</v>
      </c>
      <c r="P60">
        <v>26.75</v>
      </c>
      <c r="Q60">
        <v>8.8200000000000021</v>
      </c>
      <c r="R60">
        <v>17.95</v>
      </c>
      <c r="S60">
        <v>0</v>
      </c>
      <c r="T60">
        <v>0</v>
      </c>
      <c r="U60">
        <v>48.651483005639385</v>
      </c>
      <c r="V60">
        <v>8.81</v>
      </c>
      <c r="W60">
        <v>19.28</v>
      </c>
      <c r="X60">
        <v>159.18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3.856287660862983</v>
      </c>
      <c r="AE60">
        <v>13.95378803936412</v>
      </c>
      <c r="AF60">
        <v>5.926901622718054</v>
      </c>
      <c r="AG60">
        <v>27.831980000000001</v>
      </c>
      <c r="AH60">
        <v>9.9039028511087626</v>
      </c>
      <c r="AI60">
        <v>0</v>
      </c>
      <c r="AJ60">
        <v>0</v>
      </c>
      <c r="AK60">
        <v>21.927035460992915</v>
      </c>
      <c r="AL60">
        <v>9.1912289156626485</v>
      </c>
      <c r="AM60">
        <v>0</v>
      </c>
      <c r="AN60">
        <v>0</v>
      </c>
      <c r="AO60">
        <v>0.25034399999999996</v>
      </c>
      <c r="AP60">
        <v>4.3392960000000009</v>
      </c>
      <c r="AQ60">
        <v>0</v>
      </c>
      <c r="AR60">
        <v>1.8666893115942023</v>
      </c>
      <c r="AS60">
        <v>2.0510228962236101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775.12995976416676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230.64</v>
      </c>
      <c r="L61">
        <v>9.01</v>
      </c>
      <c r="M61">
        <v>61.48</v>
      </c>
      <c r="N61">
        <v>50.280000000000008</v>
      </c>
      <c r="O61">
        <v>71.02</v>
      </c>
      <c r="P61">
        <v>26.75</v>
      </c>
      <c r="Q61">
        <v>8.8200000000000021</v>
      </c>
      <c r="R61">
        <v>17.95</v>
      </c>
      <c r="S61">
        <v>0</v>
      </c>
      <c r="T61">
        <v>0</v>
      </c>
      <c r="U61">
        <v>48.651483005639385</v>
      </c>
      <c r="V61">
        <v>8.81</v>
      </c>
      <c r="W61">
        <v>19.28</v>
      </c>
      <c r="X61">
        <v>159.18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3.856287660862983</v>
      </c>
      <c r="AE61">
        <v>13.95378803936412</v>
      </c>
      <c r="AF61">
        <v>5.926901622718054</v>
      </c>
      <c r="AG61">
        <v>27.831980000000001</v>
      </c>
      <c r="AH61">
        <v>9.9039028511087626</v>
      </c>
      <c r="AI61">
        <v>0</v>
      </c>
      <c r="AJ61">
        <v>0</v>
      </c>
      <c r="AK61">
        <v>21.927035460992915</v>
      </c>
      <c r="AL61">
        <v>9.1912289156626485</v>
      </c>
      <c r="AM61">
        <v>0</v>
      </c>
      <c r="AN61">
        <v>0</v>
      </c>
      <c r="AO61">
        <v>0.25034399999999996</v>
      </c>
      <c r="AP61">
        <v>4.3392960000000009</v>
      </c>
      <c r="AQ61">
        <v>0</v>
      </c>
      <c r="AR61">
        <v>1.8666893115942023</v>
      </c>
      <c r="AS61">
        <v>2.0510228962236101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812.96995976416667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245.64</v>
      </c>
      <c r="L62">
        <v>9.01</v>
      </c>
      <c r="M62">
        <v>61.48</v>
      </c>
      <c r="N62">
        <v>50.280000000000008</v>
      </c>
      <c r="O62">
        <v>71.02</v>
      </c>
      <c r="P62">
        <v>26.75</v>
      </c>
      <c r="Q62">
        <v>8.8200000000000021</v>
      </c>
      <c r="R62">
        <v>17.95</v>
      </c>
      <c r="S62">
        <v>0</v>
      </c>
      <c r="T62">
        <v>0</v>
      </c>
      <c r="U62">
        <v>48.651483005639385</v>
      </c>
      <c r="V62">
        <v>8.81</v>
      </c>
      <c r="W62">
        <v>19.28</v>
      </c>
      <c r="X62">
        <v>159.18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3.856287660862983</v>
      </c>
      <c r="AE62">
        <v>13.95378803936412</v>
      </c>
      <c r="AF62">
        <v>5.926901622718054</v>
      </c>
      <c r="AG62">
        <v>27.831980000000001</v>
      </c>
      <c r="AH62">
        <v>9.9039028511087626</v>
      </c>
      <c r="AI62">
        <v>0</v>
      </c>
      <c r="AJ62">
        <v>0</v>
      </c>
      <c r="AK62">
        <v>21.927035460992915</v>
      </c>
      <c r="AL62">
        <v>9.1912289156626485</v>
      </c>
      <c r="AM62">
        <v>0</v>
      </c>
      <c r="AN62">
        <v>0</v>
      </c>
      <c r="AO62">
        <v>0.25034399999999996</v>
      </c>
      <c r="AP62">
        <v>4.3392960000000009</v>
      </c>
      <c r="AQ62">
        <v>0</v>
      </c>
      <c r="AR62">
        <v>1.8666893115942023</v>
      </c>
      <c r="AS62">
        <v>2.0510228962236101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827.96995976416667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245.64</v>
      </c>
      <c r="L63">
        <v>9.01</v>
      </c>
      <c r="M63">
        <v>61.48</v>
      </c>
      <c r="N63">
        <v>50.280000000000008</v>
      </c>
      <c r="O63">
        <v>71.02</v>
      </c>
      <c r="P63">
        <v>26.75</v>
      </c>
      <c r="Q63">
        <v>8.82</v>
      </c>
      <c r="R63">
        <v>17.95</v>
      </c>
      <c r="S63">
        <v>0</v>
      </c>
      <c r="T63">
        <v>0</v>
      </c>
      <c r="U63">
        <v>48.651483005639385</v>
      </c>
      <c r="V63">
        <v>8.81</v>
      </c>
      <c r="W63">
        <v>19.28</v>
      </c>
      <c r="X63">
        <v>159.18</v>
      </c>
      <c r="Y63">
        <v>0</v>
      </c>
      <c r="Z63">
        <v>0</v>
      </c>
      <c r="AA63">
        <v>0</v>
      </c>
      <c r="AB63">
        <v>1.0144591147786945</v>
      </c>
      <c r="AC63">
        <v>0</v>
      </c>
      <c r="AD63">
        <v>3.856287660862983</v>
      </c>
      <c r="AE63">
        <v>13.95378803936412</v>
      </c>
      <c r="AF63">
        <v>5.926901622718054</v>
      </c>
      <c r="AG63">
        <v>27.831980000000001</v>
      </c>
      <c r="AH63">
        <v>16.843222808870113</v>
      </c>
      <c r="AI63">
        <v>0</v>
      </c>
      <c r="AJ63">
        <v>0</v>
      </c>
      <c r="AK63">
        <v>21.927035460992915</v>
      </c>
      <c r="AL63">
        <v>9.1912289156626485</v>
      </c>
      <c r="AM63">
        <v>0</v>
      </c>
      <c r="AN63">
        <v>0</v>
      </c>
      <c r="AO63">
        <v>0.25034399999999996</v>
      </c>
      <c r="AP63">
        <v>4.3392960000000009</v>
      </c>
      <c r="AQ63">
        <v>0</v>
      </c>
      <c r="AR63">
        <v>1.8666893115942023</v>
      </c>
      <c r="AS63">
        <v>2.0510228962236101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835.92373883670666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245.62999999999994</v>
      </c>
      <c r="L64">
        <v>9.01</v>
      </c>
      <c r="M64">
        <v>61.48</v>
      </c>
      <c r="N64">
        <v>50.280000000000008</v>
      </c>
      <c r="O64">
        <v>71.02</v>
      </c>
      <c r="P64">
        <v>26.75</v>
      </c>
      <c r="Q64">
        <v>8.82</v>
      </c>
      <c r="R64">
        <v>17.95</v>
      </c>
      <c r="S64">
        <v>0</v>
      </c>
      <c r="T64">
        <v>0</v>
      </c>
      <c r="U64">
        <v>48.651483005639385</v>
      </c>
      <c r="V64">
        <v>8.81</v>
      </c>
      <c r="W64">
        <v>19.28</v>
      </c>
      <c r="X64">
        <v>159.18</v>
      </c>
      <c r="Y64">
        <v>0</v>
      </c>
      <c r="Z64">
        <v>0</v>
      </c>
      <c r="AA64">
        <v>0</v>
      </c>
      <c r="AB64">
        <v>1.0144591147786945</v>
      </c>
      <c r="AC64">
        <v>0</v>
      </c>
      <c r="AD64">
        <v>3.856287660862983</v>
      </c>
      <c r="AE64">
        <v>13.95378803936412</v>
      </c>
      <c r="AF64">
        <v>5.926901622718054</v>
      </c>
      <c r="AG64">
        <v>27.831980000000001</v>
      </c>
      <c r="AH64">
        <v>16.843222808870113</v>
      </c>
      <c r="AI64">
        <v>0</v>
      </c>
      <c r="AJ64">
        <v>0</v>
      </c>
      <c r="AK64">
        <v>21.927035460992915</v>
      </c>
      <c r="AL64">
        <v>9.1912289156626485</v>
      </c>
      <c r="AM64">
        <v>0</v>
      </c>
      <c r="AN64">
        <v>0</v>
      </c>
      <c r="AO64">
        <v>0.25034399999999996</v>
      </c>
      <c r="AP64">
        <v>4.3392960000000009</v>
      </c>
      <c r="AQ64">
        <v>0</v>
      </c>
      <c r="AR64">
        <v>1.8666893115942023</v>
      </c>
      <c r="AS64">
        <v>2.0510228962236101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835.91373883670667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245.62999999999994</v>
      </c>
      <c r="L65">
        <v>9.01</v>
      </c>
      <c r="M65">
        <v>61.48</v>
      </c>
      <c r="N65">
        <v>50.280000000000008</v>
      </c>
      <c r="O65">
        <v>71.02</v>
      </c>
      <c r="P65">
        <v>26.75</v>
      </c>
      <c r="Q65">
        <v>8.82</v>
      </c>
      <c r="R65">
        <v>17.95</v>
      </c>
      <c r="S65">
        <v>0</v>
      </c>
      <c r="T65">
        <v>0</v>
      </c>
      <c r="U65">
        <v>48.651483005639385</v>
      </c>
      <c r="V65">
        <v>8.81</v>
      </c>
      <c r="W65">
        <v>19.28</v>
      </c>
      <c r="X65">
        <v>159.18</v>
      </c>
      <c r="Y65">
        <v>0</v>
      </c>
      <c r="Z65">
        <v>0</v>
      </c>
      <c r="AA65">
        <v>0</v>
      </c>
      <c r="AB65">
        <v>1.0144591147786945</v>
      </c>
      <c r="AC65">
        <v>0</v>
      </c>
      <c r="AD65">
        <v>3.856287660862983</v>
      </c>
      <c r="AE65">
        <v>13.95378803936412</v>
      </c>
      <c r="AF65">
        <v>5.926901622718054</v>
      </c>
      <c r="AG65">
        <v>27.831980000000001</v>
      </c>
      <c r="AH65">
        <v>16.843222808870113</v>
      </c>
      <c r="AI65">
        <v>0</v>
      </c>
      <c r="AJ65">
        <v>0</v>
      </c>
      <c r="AK65">
        <v>21.927035460992915</v>
      </c>
      <c r="AL65">
        <v>9.1912289156626485</v>
      </c>
      <c r="AM65">
        <v>0</v>
      </c>
      <c r="AN65">
        <v>0</v>
      </c>
      <c r="AO65">
        <v>0.25034399999999996</v>
      </c>
      <c r="AP65">
        <v>4.3392960000000009</v>
      </c>
      <c r="AQ65">
        <v>0</v>
      </c>
      <c r="AR65">
        <v>1.8666893115942023</v>
      </c>
      <c r="AS65">
        <v>2.0510228962236101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835.91373883670667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245.63248117539027</v>
      </c>
      <c r="L66">
        <v>9.01</v>
      </c>
      <c r="M66">
        <v>61.48</v>
      </c>
      <c r="N66">
        <v>50.280000000000008</v>
      </c>
      <c r="O66">
        <v>71.02</v>
      </c>
      <c r="P66">
        <v>26.75</v>
      </c>
      <c r="Q66">
        <v>8.82</v>
      </c>
      <c r="R66">
        <v>17.95</v>
      </c>
      <c r="S66">
        <v>0</v>
      </c>
      <c r="T66">
        <v>0</v>
      </c>
      <c r="U66">
        <v>48.651483005639385</v>
      </c>
      <c r="V66">
        <v>8.81</v>
      </c>
      <c r="W66">
        <v>19.28</v>
      </c>
      <c r="X66">
        <v>159.18</v>
      </c>
      <c r="Y66">
        <v>0</v>
      </c>
      <c r="Z66">
        <v>0</v>
      </c>
      <c r="AA66">
        <v>0</v>
      </c>
      <c r="AB66">
        <v>1.0144591147786945</v>
      </c>
      <c r="AC66">
        <v>0</v>
      </c>
      <c r="AD66">
        <v>3.856287660862983</v>
      </c>
      <c r="AE66">
        <v>13.95378803936412</v>
      </c>
      <c r="AF66">
        <v>5.926901622718054</v>
      </c>
      <c r="AG66">
        <v>27.831980000000001</v>
      </c>
      <c r="AH66">
        <v>16.843222808870113</v>
      </c>
      <c r="AI66">
        <v>0</v>
      </c>
      <c r="AJ66">
        <v>0</v>
      </c>
      <c r="AK66">
        <v>21.927035460992915</v>
      </c>
      <c r="AL66">
        <v>9.1912289156626485</v>
      </c>
      <c r="AM66">
        <v>0</v>
      </c>
      <c r="AN66">
        <v>0</v>
      </c>
      <c r="AO66">
        <v>0.25034399999999996</v>
      </c>
      <c r="AP66">
        <v>4.3392960000000009</v>
      </c>
      <c r="AQ66">
        <v>0</v>
      </c>
      <c r="AR66">
        <v>1.8666893115942023</v>
      </c>
      <c r="AS66">
        <v>2.0510228962236101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835.91622001209703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245.63248117539027</v>
      </c>
      <c r="L67">
        <v>9.01</v>
      </c>
      <c r="M67">
        <v>61.48</v>
      </c>
      <c r="N67">
        <v>50.280000000000008</v>
      </c>
      <c r="O67">
        <v>71.02</v>
      </c>
      <c r="P67">
        <v>26.75</v>
      </c>
      <c r="Q67">
        <v>8.82</v>
      </c>
      <c r="R67">
        <v>17.95</v>
      </c>
      <c r="S67">
        <v>0</v>
      </c>
      <c r="T67">
        <v>0</v>
      </c>
      <c r="U67">
        <v>48.651483005639385</v>
      </c>
      <c r="V67">
        <v>8.81</v>
      </c>
      <c r="W67">
        <v>19.28</v>
      </c>
      <c r="X67">
        <v>159.18</v>
      </c>
      <c r="Y67">
        <v>0</v>
      </c>
      <c r="Z67">
        <v>0</v>
      </c>
      <c r="AA67">
        <v>0</v>
      </c>
      <c r="AB67">
        <v>1.0144591147786945</v>
      </c>
      <c r="AC67">
        <v>0</v>
      </c>
      <c r="AD67">
        <v>3.856287660862983</v>
      </c>
      <c r="AE67">
        <v>20.92848599545799</v>
      </c>
      <c r="AF67">
        <v>5.926901622718054</v>
      </c>
      <c r="AG67">
        <v>27.831980000000001</v>
      </c>
      <c r="AH67">
        <v>16.843222808870113</v>
      </c>
      <c r="AI67">
        <v>0</v>
      </c>
      <c r="AJ67">
        <v>0</v>
      </c>
      <c r="AK67">
        <v>21.927035460992915</v>
      </c>
      <c r="AL67">
        <v>9.1912289156626485</v>
      </c>
      <c r="AM67">
        <v>0</v>
      </c>
      <c r="AN67">
        <v>0</v>
      </c>
      <c r="AO67">
        <v>0.25034399999999996</v>
      </c>
      <c r="AP67">
        <v>4.3392960000000009</v>
      </c>
      <c r="AQ67">
        <v>0</v>
      </c>
      <c r="AR67">
        <v>1.4011150362318836</v>
      </c>
      <c r="AS67">
        <v>2.0510228962236101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842.42534369282862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245.63248117539027</v>
      </c>
      <c r="L68">
        <v>9.01</v>
      </c>
      <c r="M68">
        <v>61.48</v>
      </c>
      <c r="N68">
        <v>50.280000000000008</v>
      </c>
      <c r="O68">
        <v>71.02</v>
      </c>
      <c r="P68">
        <v>26.75</v>
      </c>
      <c r="Q68">
        <v>8.82</v>
      </c>
      <c r="R68">
        <v>17.95</v>
      </c>
      <c r="S68">
        <v>0</v>
      </c>
      <c r="T68">
        <v>0</v>
      </c>
      <c r="U68">
        <v>48.651483005639385</v>
      </c>
      <c r="V68">
        <v>8.81</v>
      </c>
      <c r="W68">
        <v>19.28</v>
      </c>
      <c r="X68">
        <v>159.18</v>
      </c>
      <c r="Y68">
        <v>0</v>
      </c>
      <c r="Z68">
        <v>0</v>
      </c>
      <c r="AA68">
        <v>0</v>
      </c>
      <c r="AB68">
        <v>1.0144591147786945</v>
      </c>
      <c r="AC68">
        <v>0</v>
      </c>
      <c r="AD68">
        <v>3.856287660862983</v>
      </c>
      <c r="AE68">
        <v>20.92848599545799</v>
      </c>
      <c r="AF68">
        <v>5.926901622718054</v>
      </c>
      <c r="AG68">
        <v>27.831980000000001</v>
      </c>
      <c r="AH68">
        <v>16.843222808870113</v>
      </c>
      <c r="AI68">
        <v>0</v>
      </c>
      <c r="AJ68">
        <v>0</v>
      </c>
      <c r="AK68">
        <v>21.927035460992915</v>
      </c>
      <c r="AL68">
        <v>9.1912289156626485</v>
      </c>
      <c r="AM68">
        <v>0</v>
      </c>
      <c r="AN68">
        <v>0</v>
      </c>
      <c r="AO68">
        <v>0.25034399999999996</v>
      </c>
      <c r="AP68">
        <v>4.3392960000000009</v>
      </c>
      <c r="AQ68">
        <v>0</v>
      </c>
      <c r="AR68">
        <v>1.4011150362318836</v>
      </c>
      <c r="AS68">
        <v>2.0510228962236101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842.42534369282862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245.63248117539027</v>
      </c>
      <c r="L69">
        <v>9.01</v>
      </c>
      <c r="M69">
        <v>61.48</v>
      </c>
      <c r="N69">
        <v>50.280000000000008</v>
      </c>
      <c r="O69">
        <v>71.02</v>
      </c>
      <c r="P69">
        <v>26.75</v>
      </c>
      <c r="Q69">
        <v>8.82</v>
      </c>
      <c r="R69">
        <v>17.95</v>
      </c>
      <c r="S69">
        <v>0</v>
      </c>
      <c r="T69">
        <v>0</v>
      </c>
      <c r="U69">
        <v>48.651483005639385</v>
      </c>
      <c r="V69">
        <v>8.81</v>
      </c>
      <c r="W69">
        <v>19.28</v>
      </c>
      <c r="X69">
        <v>62.784391745365525</v>
      </c>
      <c r="Y69">
        <v>0</v>
      </c>
      <c r="Z69">
        <v>0</v>
      </c>
      <c r="AA69">
        <v>0</v>
      </c>
      <c r="AB69">
        <v>1.0144591147786945</v>
      </c>
      <c r="AC69">
        <v>0</v>
      </c>
      <c r="AD69">
        <v>3.856287660862983</v>
      </c>
      <c r="AE69">
        <v>20.92848599545799</v>
      </c>
      <c r="AF69">
        <v>5.926901622718054</v>
      </c>
      <c r="AG69">
        <v>27.831980000000001</v>
      </c>
      <c r="AH69">
        <v>16.843222808870113</v>
      </c>
      <c r="AI69">
        <v>0</v>
      </c>
      <c r="AJ69">
        <v>0</v>
      </c>
      <c r="AK69">
        <v>21.927035460992915</v>
      </c>
      <c r="AL69">
        <v>9.1912289156626485</v>
      </c>
      <c r="AM69">
        <v>0</v>
      </c>
      <c r="AN69">
        <v>0</v>
      </c>
      <c r="AO69">
        <v>0.188856</v>
      </c>
      <c r="AP69">
        <v>4.3392960000000009</v>
      </c>
      <c r="AQ69">
        <v>0</v>
      </c>
      <c r="AR69">
        <v>1.4011150362318836</v>
      </c>
      <c r="AS69">
        <v>2.0510228962236101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745.968247438194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245.63248117539027</v>
      </c>
      <c r="L70">
        <v>9.01</v>
      </c>
      <c r="M70">
        <v>61.48</v>
      </c>
      <c r="N70">
        <v>50.280000000000008</v>
      </c>
      <c r="O70">
        <v>71.02</v>
      </c>
      <c r="P70">
        <v>26.75</v>
      </c>
      <c r="Q70">
        <v>8.82</v>
      </c>
      <c r="R70">
        <v>17.95</v>
      </c>
      <c r="S70">
        <v>0</v>
      </c>
      <c r="T70">
        <v>0</v>
      </c>
      <c r="U70">
        <v>48.651483005639385</v>
      </c>
      <c r="V70">
        <v>8.81</v>
      </c>
      <c r="W70">
        <v>19.28</v>
      </c>
      <c r="X70">
        <v>62.784391745365525</v>
      </c>
      <c r="Y70">
        <v>0</v>
      </c>
      <c r="Z70">
        <v>0</v>
      </c>
      <c r="AA70">
        <v>0</v>
      </c>
      <c r="AB70">
        <v>1.0144591147786945</v>
      </c>
      <c r="AC70">
        <v>0</v>
      </c>
      <c r="AD70">
        <v>3.856287660862983</v>
      </c>
      <c r="AE70">
        <v>20.92848599545799</v>
      </c>
      <c r="AF70">
        <v>5.926901622718054</v>
      </c>
      <c r="AG70">
        <v>27.831980000000001</v>
      </c>
      <c r="AH70">
        <v>16.843222808870113</v>
      </c>
      <c r="AI70">
        <v>0</v>
      </c>
      <c r="AJ70">
        <v>0</v>
      </c>
      <c r="AK70">
        <v>21.927035460992915</v>
      </c>
      <c r="AL70">
        <v>9.1912289156626485</v>
      </c>
      <c r="AM70">
        <v>0</v>
      </c>
      <c r="AN70">
        <v>0</v>
      </c>
      <c r="AO70">
        <v>5.7096000000000001E-2</v>
      </c>
      <c r="AP70">
        <v>4.3392960000000009</v>
      </c>
      <c r="AQ70">
        <v>9.9747825396825398</v>
      </c>
      <c r="AR70">
        <v>1.4011150362318836</v>
      </c>
      <c r="AS70">
        <v>2.0510228962236101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755.81126997787658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245.63248117539027</v>
      </c>
      <c r="L71">
        <v>9.01</v>
      </c>
      <c r="M71">
        <v>61.48</v>
      </c>
      <c r="N71">
        <v>50.280000000000008</v>
      </c>
      <c r="O71">
        <v>71.02</v>
      </c>
      <c r="P71">
        <v>26.75</v>
      </c>
      <c r="Q71">
        <v>8.82</v>
      </c>
      <c r="R71">
        <v>17.95</v>
      </c>
      <c r="S71">
        <v>0</v>
      </c>
      <c r="T71">
        <v>0</v>
      </c>
      <c r="U71">
        <v>48.651483005639385</v>
      </c>
      <c r="V71">
        <v>8.81</v>
      </c>
      <c r="W71">
        <v>19.28</v>
      </c>
      <c r="X71">
        <v>62.784391745365525</v>
      </c>
      <c r="Y71">
        <v>0</v>
      </c>
      <c r="Z71">
        <v>0</v>
      </c>
      <c r="AA71">
        <v>0</v>
      </c>
      <c r="AB71">
        <v>1.0144591147786945</v>
      </c>
      <c r="AC71">
        <v>0</v>
      </c>
      <c r="AD71">
        <v>3.856287660862983</v>
      </c>
      <c r="AE71">
        <v>20.92848599545799</v>
      </c>
      <c r="AF71">
        <v>5.926901622718054</v>
      </c>
      <c r="AG71">
        <v>27.831980000000001</v>
      </c>
      <c r="AH71">
        <v>16.843222808870113</v>
      </c>
      <c r="AI71">
        <v>0</v>
      </c>
      <c r="AJ71">
        <v>0</v>
      </c>
      <c r="AK71">
        <v>21.927035460992915</v>
      </c>
      <c r="AL71">
        <v>9.1912289156626485</v>
      </c>
      <c r="AM71">
        <v>0</v>
      </c>
      <c r="AN71">
        <v>0</v>
      </c>
      <c r="AO71">
        <v>5.7096000000000001E-2</v>
      </c>
      <c r="AP71">
        <v>4.3392960000000009</v>
      </c>
      <c r="AQ71">
        <v>10.106485714285714</v>
      </c>
      <c r="AR71">
        <v>0.98385507246376791</v>
      </c>
      <c r="AS71">
        <v>2.0510228962236101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755.52571318871151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245.63746006195711</v>
      </c>
      <c r="L72">
        <v>9.01</v>
      </c>
      <c r="M72">
        <v>61.48</v>
      </c>
      <c r="N72">
        <v>50.280000000000008</v>
      </c>
      <c r="O72">
        <v>71.02</v>
      </c>
      <c r="P72">
        <v>26.75</v>
      </c>
      <c r="Q72">
        <v>8.82</v>
      </c>
      <c r="R72">
        <v>17.95</v>
      </c>
      <c r="S72">
        <v>0</v>
      </c>
      <c r="T72">
        <v>0</v>
      </c>
      <c r="U72">
        <v>48.651483005639385</v>
      </c>
      <c r="V72">
        <v>8.81</v>
      </c>
      <c r="W72">
        <v>19.28</v>
      </c>
      <c r="X72">
        <v>62.784391745365525</v>
      </c>
      <c r="Y72">
        <v>0</v>
      </c>
      <c r="Z72">
        <v>0</v>
      </c>
      <c r="AA72">
        <v>0</v>
      </c>
      <c r="AB72">
        <v>1.4097029257314324</v>
      </c>
      <c r="AC72">
        <v>0</v>
      </c>
      <c r="AD72">
        <v>3.856287660862983</v>
      </c>
      <c r="AE72">
        <v>20.92848599545799</v>
      </c>
      <c r="AF72">
        <v>5.926901622718054</v>
      </c>
      <c r="AG72">
        <v>27.831980000000001</v>
      </c>
      <c r="AH72">
        <v>29.707316578669477</v>
      </c>
      <c r="AI72">
        <v>0</v>
      </c>
      <c r="AJ72">
        <v>0</v>
      </c>
      <c r="AK72">
        <v>21.927035460992915</v>
      </c>
      <c r="AL72">
        <v>9.1912289156626485</v>
      </c>
      <c r="AM72">
        <v>0</v>
      </c>
      <c r="AN72">
        <v>0</v>
      </c>
      <c r="AO72">
        <v>0</v>
      </c>
      <c r="AP72">
        <v>4.3392960000000009</v>
      </c>
      <c r="AQ72">
        <v>20.206039682539682</v>
      </c>
      <c r="AR72">
        <v>0.98385507246376791</v>
      </c>
      <c r="AS72">
        <v>2.0510228962236101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778.83248762428445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245.63746006195711</v>
      </c>
      <c r="L73">
        <v>9.01</v>
      </c>
      <c r="M73">
        <v>61.48</v>
      </c>
      <c r="N73">
        <v>50.280000000000008</v>
      </c>
      <c r="O73">
        <v>71.02</v>
      </c>
      <c r="P73">
        <v>26.75</v>
      </c>
      <c r="Q73">
        <v>8.82</v>
      </c>
      <c r="R73">
        <v>17.95</v>
      </c>
      <c r="S73">
        <v>0</v>
      </c>
      <c r="T73">
        <v>0</v>
      </c>
      <c r="U73">
        <v>48.651483005639385</v>
      </c>
      <c r="V73">
        <v>8.81</v>
      </c>
      <c r="W73">
        <v>19.28</v>
      </c>
      <c r="X73">
        <v>62.784391745365525</v>
      </c>
      <c r="Y73">
        <v>0</v>
      </c>
      <c r="Z73">
        <v>0</v>
      </c>
      <c r="AA73">
        <v>5.9473164556962033</v>
      </c>
      <c r="AB73">
        <v>2.2572813203300819</v>
      </c>
      <c r="AC73">
        <v>0</v>
      </c>
      <c r="AD73">
        <v>3.856287660862983</v>
      </c>
      <c r="AE73">
        <v>20.92848599545799</v>
      </c>
      <c r="AF73">
        <v>5.926901622718054</v>
      </c>
      <c r="AG73">
        <v>27.831980000000001</v>
      </c>
      <c r="AH73">
        <v>39.611219429778245</v>
      </c>
      <c r="AI73">
        <v>0</v>
      </c>
      <c r="AJ73">
        <v>0</v>
      </c>
      <c r="AK73">
        <v>21.927035460992915</v>
      </c>
      <c r="AL73">
        <v>9.1912289156626485</v>
      </c>
      <c r="AM73">
        <v>0</v>
      </c>
      <c r="AN73">
        <v>0</v>
      </c>
      <c r="AO73">
        <v>0</v>
      </c>
      <c r="AP73">
        <v>4.3392960000000009</v>
      </c>
      <c r="AQ73">
        <v>30.312525396825393</v>
      </c>
      <c r="AR73">
        <v>0.98385507246376791</v>
      </c>
      <c r="AS73">
        <v>2.0510228962236101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805.63777103997381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245.63746006195711</v>
      </c>
      <c r="L74">
        <v>9.01</v>
      </c>
      <c r="M74">
        <v>61.48</v>
      </c>
      <c r="N74">
        <v>50.280000000000008</v>
      </c>
      <c r="O74">
        <v>71.02</v>
      </c>
      <c r="P74">
        <v>26.75</v>
      </c>
      <c r="Q74">
        <v>8.82</v>
      </c>
      <c r="R74">
        <v>17.95</v>
      </c>
      <c r="S74">
        <v>0</v>
      </c>
      <c r="T74">
        <v>0</v>
      </c>
      <c r="U74">
        <v>48.651483005639385</v>
      </c>
      <c r="V74">
        <v>8.81</v>
      </c>
      <c r="W74">
        <v>19.28</v>
      </c>
      <c r="X74">
        <v>62.784391745365525</v>
      </c>
      <c r="Y74">
        <v>0</v>
      </c>
      <c r="Z74">
        <v>0.46553272727272721</v>
      </c>
      <c r="AA74">
        <v>11.899025316455699</v>
      </c>
      <c r="AB74">
        <v>3.3859219804951231</v>
      </c>
      <c r="AC74">
        <v>4.0979024658394847</v>
      </c>
      <c r="AD74">
        <v>7.7169674489023476</v>
      </c>
      <c r="AE74">
        <v>20.92848599545799</v>
      </c>
      <c r="AF74">
        <v>5.926901622718054</v>
      </c>
      <c r="AG74">
        <v>27.831980000000001</v>
      </c>
      <c r="AH74">
        <v>49.515122280886999</v>
      </c>
      <c r="AI74">
        <v>1.0804289080911231</v>
      </c>
      <c r="AJ74">
        <v>0</v>
      </c>
      <c r="AK74">
        <v>21.927035460992915</v>
      </c>
      <c r="AL74">
        <v>9.1912289156626485</v>
      </c>
      <c r="AM74">
        <v>0</v>
      </c>
      <c r="AN74">
        <v>0</v>
      </c>
      <c r="AO74">
        <v>0</v>
      </c>
      <c r="AP74">
        <v>4.3392960000000009</v>
      </c>
      <c r="AQ74">
        <v>41.590476190476195</v>
      </c>
      <c r="AR74">
        <v>0.98385507246376791</v>
      </c>
      <c r="AS74">
        <v>2.0510228962236101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843.4045180949006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245.63746006195711</v>
      </c>
      <c r="L75">
        <v>9.01</v>
      </c>
      <c r="M75">
        <v>61.48</v>
      </c>
      <c r="N75">
        <v>50.280000000000008</v>
      </c>
      <c r="O75">
        <v>71.02</v>
      </c>
      <c r="P75">
        <v>26.75</v>
      </c>
      <c r="Q75">
        <v>8.82</v>
      </c>
      <c r="R75">
        <v>17.95</v>
      </c>
      <c r="S75">
        <v>0</v>
      </c>
      <c r="T75">
        <v>0</v>
      </c>
      <c r="U75">
        <v>48.651483005639385</v>
      </c>
      <c r="V75">
        <v>8.81</v>
      </c>
      <c r="W75">
        <v>19.28</v>
      </c>
      <c r="X75">
        <v>62.784391745365525</v>
      </c>
      <c r="Y75">
        <v>0</v>
      </c>
      <c r="Z75">
        <v>2.7624536363636354</v>
      </c>
      <c r="AA75">
        <v>17.846341772151906</v>
      </c>
      <c r="AB75">
        <v>6.7674523630907713</v>
      </c>
      <c r="AC75">
        <v>8.1958049316789694</v>
      </c>
      <c r="AD75">
        <v>11.634744890234671</v>
      </c>
      <c r="AE75">
        <v>20.92848599545799</v>
      </c>
      <c r="AF75">
        <v>5.926901622718054</v>
      </c>
      <c r="AG75">
        <v>27.831980000000001</v>
      </c>
      <c r="AH75">
        <v>49.515122280886999</v>
      </c>
      <c r="AI75">
        <v>2.1564658287509815</v>
      </c>
      <c r="AJ75">
        <v>0</v>
      </c>
      <c r="AK75">
        <v>21.927035460992915</v>
      </c>
      <c r="AL75">
        <v>19.225484509466433</v>
      </c>
      <c r="AM75">
        <v>1.1286406601650412</v>
      </c>
      <c r="AN75">
        <v>0</v>
      </c>
      <c r="AO75">
        <v>0</v>
      </c>
      <c r="AP75">
        <v>4.3392960000000009</v>
      </c>
      <c r="AQ75">
        <v>41.590476190476195</v>
      </c>
      <c r="AR75">
        <v>0.98385507246376791</v>
      </c>
      <c r="AS75">
        <v>2.0510228962236101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875.2848989240839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245.63746006195711</v>
      </c>
      <c r="L76">
        <v>9.01</v>
      </c>
      <c r="M76">
        <v>61.48</v>
      </c>
      <c r="N76">
        <v>50.280000000000008</v>
      </c>
      <c r="O76">
        <v>71.02</v>
      </c>
      <c r="P76">
        <v>26.75</v>
      </c>
      <c r="Q76">
        <v>8.82</v>
      </c>
      <c r="R76">
        <v>17.95</v>
      </c>
      <c r="S76">
        <v>0</v>
      </c>
      <c r="T76">
        <v>0</v>
      </c>
      <c r="U76">
        <v>48.651483005639385</v>
      </c>
      <c r="V76">
        <v>8.81</v>
      </c>
      <c r="W76">
        <v>19.28</v>
      </c>
      <c r="X76">
        <v>62.784391745365525</v>
      </c>
      <c r="Y76">
        <v>0</v>
      </c>
      <c r="Z76">
        <v>8.2829690909090896</v>
      </c>
      <c r="AA76">
        <v>17.846341772151906</v>
      </c>
      <c r="AB76">
        <v>17.267762940735182</v>
      </c>
      <c r="AC76">
        <v>12.939357625255223</v>
      </c>
      <c r="AD76">
        <v>15.939029523088571</v>
      </c>
      <c r="AE76">
        <v>21.139308099924307</v>
      </c>
      <c r="AF76">
        <v>13.17782454361055</v>
      </c>
      <c r="AG76">
        <v>27.831980000000001</v>
      </c>
      <c r="AH76">
        <v>59.419025131995767</v>
      </c>
      <c r="AI76">
        <v>14.014831893165747</v>
      </c>
      <c r="AJ76">
        <v>0</v>
      </c>
      <c r="AK76">
        <v>21.927035460992915</v>
      </c>
      <c r="AL76">
        <v>57.087080895008597</v>
      </c>
      <c r="AM76">
        <v>3.0433773443360836</v>
      </c>
      <c r="AN76">
        <v>0</v>
      </c>
      <c r="AO76">
        <v>0</v>
      </c>
      <c r="AP76">
        <v>5.529528</v>
      </c>
      <c r="AQ76">
        <v>41.590476190476195</v>
      </c>
      <c r="AR76">
        <v>0.98385507246376791</v>
      </c>
      <c r="AS76">
        <v>2.0510228962236101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970.5441412932995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245.63746006195711</v>
      </c>
      <c r="L77">
        <v>9.01</v>
      </c>
      <c r="M77">
        <v>61.48</v>
      </c>
      <c r="N77">
        <v>50.280000000000008</v>
      </c>
      <c r="O77">
        <v>71.02</v>
      </c>
      <c r="P77">
        <v>26.75</v>
      </c>
      <c r="Q77">
        <v>8.82</v>
      </c>
      <c r="R77">
        <v>17.95</v>
      </c>
      <c r="S77">
        <v>0</v>
      </c>
      <c r="T77">
        <v>0</v>
      </c>
      <c r="U77">
        <v>48.651483005639385</v>
      </c>
      <c r="V77">
        <v>8.81</v>
      </c>
      <c r="W77">
        <v>19.28</v>
      </c>
      <c r="X77">
        <v>62.784391745365525</v>
      </c>
      <c r="Y77">
        <v>0</v>
      </c>
      <c r="Z77">
        <v>8.2829690909090896</v>
      </c>
      <c r="AA77">
        <v>17.846341772151906</v>
      </c>
      <c r="AB77">
        <v>17.267762940735182</v>
      </c>
      <c r="AC77">
        <v>12.939357625255223</v>
      </c>
      <c r="AD77">
        <v>15.939029523088571</v>
      </c>
      <c r="AE77">
        <v>21.139308099924307</v>
      </c>
      <c r="AF77">
        <v>13.17782454361055</v>
      </c>
      <c r="AG77">
        <v>27.831980000000001</v>
      </c>
      <c r="AH77">
        <v>59.419025131995767</v>
      </c>
      <c r="AI77">
        <v>20.752140612725839</v>
      </c>
      <c r="AJ77">
        <v>0</v>
      </c>
      <c r="AK77">
        <v>21.927035460992915</v>
      </c>
      <c r="AL77">
        <v>57.087080895008597</v>
      </c>
      <c r="AM77">
        <v>6.6927951987996996</v>
      </c>
      <c r="AN77">
        <v>0</v>
      </c>
      <c r="AO77">
        <v>0</v>
      </c>
      <c r="AP77">
        <v>4.3392960000000009</v>
      </c>
      <c r="AQ77">
        <v>41.590476190476195</v>
      </c>
      <c r="AR77">
        <v>0.98385507246376791</v>
      </c>
      <c r="AS77">
        <v>2.0510228962236101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979.74063586732314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245.63746006195711</v>
      </c>
      <c r="L78">
        <v>9.01</v>
      </c>
      <c r="M78">
        <v>61.48</v>
      </c>
      <c r="N78">
        <v>50.280000000000008</v>
      </c>
      <c r="O78">
        <v>71.02</v>
      </c>
      <c r="P78">
        <v>26.75</v>
      </c>
      <c r="Q78">
        <v>8.82</v>
      </c>
      <c r="R78">
        <v>17.95</v>
      </c>
      <c r="S78">
        <v>0</v>
      </c>
      <c r="T78">
        <v>0</v>
      </c>
      <c r="U78">
        <v>48.651483005639385</v>
      </c>
      <c r="V78">
        <v>8.81</v>
      </c>
      <c r="W78">
        <v>19.28</v>
      </c>
      <c r="X78">
        <v>62.784391745365525</v>
      </c>
      <c r="Y78">
        <v>0</v>
      </c>
      <c r="Z78">
        <v>8.2829690909090896</v>
      </c>
      <c r="AA78">
        <v>17.846341772151906</v>
      </c>
      <c r="AB78">
        <v>17.267762940735182</v>
      </c>
      <c r="AC78">
        <v>12.939357625255223</v>
      </c>
      <c r="AD78">
        <v>15.939029523088571</v>
      </c>
      <c r="AE78">
        <v>21.139308099924307</v>
      </c>
      <c r="AF78">
        <v>13.17782454361055</v>
      </c>
      <c r="AG78">
        <v>27.831980000000001</v>
      </c>
      <c r="AH78">
        <v>59.419025131995767</v>
      </c>
      <c r="AI78">
        <v>20.752140612725839</v>
      </c>
      <c r="AJ78">
        <v>0</v>
      </c>
      <c r="AK78">
        <v>21.927035460992915</v>
      </c>
      <c r="AL78">
        <v>57.087080895008597</v>
      </c>
      <c r="AM78">
        <v>6.6927951987996996</v>
      </c>
      <c r="AN78">
        <v>0</v>
      </c>
      <c r="AO78">
        <v>0</v>
      </c>
      <c r="AP78">
        <v>4.3392960000000009</v>
      </c>
      <c r="AQ78">
        <v>41.590476190476195</v>
      </c>
      <c r="AR78">
        <v>0.98385507246376791</v>
      </c>
      <c r="AS78">
        <v>2.0510228962236101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979.74063586732314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245.63746006195711</v>
      </c>
      <c r="L79">
        <v>9.01</v>
      </c>
      <c r="M79">
        <v>61.48</v>
      </c>
      <c r="N79">
        <v>50.280000000000008</v>
      </c>
      <c r="O79">
        <v>71.02</v>
      </c>
      <c r="P79">
        <v>26.75</v>
      </c>
      <c r="Q79">
        <v>8.82</v>
      </c>
      <c r="R79">
        <v>17.95</v>
      </c>
      <c r="S79">
        <v>0</v>
      </c>
      <c r="T79">
        <v>0</v>
      </c>
      <c r="U79">
        <v>48.651483005639385</v>
      </c>
      <c r="V79">
        <v>8.81</v>
      </c>
      <c r="W79">
        <v>19.28</v>
      </c>
      <c r="X79">
        <v>62.784391745365525</v>
      </c>
      <c r="Y79">
        <v>0</v>
      </c>
      <c r="Z79">
        <v>8.2829690909090896</v>
      </c>
      <c r="AA79">
        <v>17.846341772151906</v>
      </c>
      <c r="AB79">
        <v>17.267762940735182</v>
      </c>
      <c r="AC79">
        <v>12.939357625255223</v>
      </c>
      <c r="AD79">
        <v>15.939029523088571</v>
      </c>
      <c r="AE79">
        <v>21.139308099924307</v>
      </c>
      <c r="AF79">
        <v>13.17782454361055</v>
      </c>
      <c r="AG79">
        <v>27.831980000000001</v>
      </c>
      <c r="AH79">
        <v>59.419025131995767</v>
      </c>
      <c r="AI79">
        <v>20.752140612725839</v>
      </c>
      <c r="AJ79">
        <v>0</v>
      </c>
      <c r="AK79">
        <v>21.927035460992915</v>
      </c>
      <c r="AL79">
        <v>57.087080895008597</v>
      </c>
      <c r="AM79">
        <v>6.6927951987996996</v>
      </c>
      <c r="AN79">
        <v>0</v>
      </c>
      <c r="AO79">
        <v>0</v>
      </c>
      <c r="AP79">
        <v>4.3392960000000009</v>
      </c>
      <c r="AQ79">
        <v>41.590476190476195</v>
      </c>
      <c r="AR79">
        <v>1.8666893115942023</v>
      </c>
      <c r="AS79">
        <v>2.0510228962236101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980.62347010645362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245.63746006195711</v>
      </c>
      <c r="L80">
        <v>9.01</v>
      </c>
      <c r="M80">
        <v>61.48</v>
      </c>
      <c r="N80">
        <v>50.280000000000008</v>
      </c>
      <c r="O80">
        <v>71.02</v>
      </c>
      <c r="P80">
        <v>26.75</v>
      </c>
      <c r="Q80">
        <v>8.82</v>
      </c>
      <c r="R80">
        <v>17.95</v>
      </c>
      <c r="S80">
        <v>0</v>
      </c>
      <c r="T80">
        <v>0</v>
      </c>
      <c r="U80">
        <v>48.651483005639385</v>
      </c>
      <c r="V80">
        <v>8.81</v>
      </c>
      <c r="W80">
        <v>19.28</v>
      </c>
      <c r="X80">
        <v>62.784391745365525</v>
      </c>
      <c r="Y80">
        <v>0</v>
      </c>
      <c r="Z80">
        <v>8.2829690909090896</v>
      </c>
      <c r="AA80">
        <v>17.846341772151906</v>
      </c>
      <c r="AB80">
        <v>17.267762940735182</v>
      </c>
      <c r="AC80">
        <v>12.939357625255223</v>
      </c>
      <c r="AD80">
        <v>15.939029523088571</v>
      </c>
      <c r="AE80">
        <v>21.139308099924307</v>
      </c>
      <c r="AF80">
        <v>13.17782454361055</v>
      </c>
      <c r="AG80">
        <v>27.831980000000001</v>
      </c>
      <c r="AH80">
        <v>59.419025131995767</v>
      </c>
      <c r="AI80">
        <v>20.752140612725839</v>
      </c>
      <c r="AJ80">
        <v>0</v>
      </c>
      <c r="AK80">
        <v>21.927035460992915</v>
      </c>
      <c r="AL80">
        <v>19.225484509466433</v>
      </c>
      <c r="AM80">
        <v>6.6927951987996996</v>
      </c>
      <c r="AN80">
        <v>0</v>
      </c>
      <c r="AO80">
        <v>0</v>
      </c>
      <c r="AP80">
        <v>4.3392960000000009</v>
      </c>
      <c r="AQ80">
        <v>41.590476190476195</v>
      </c>
      <c r="AR80">
        <v>15.425442028985501</v>
      </c>
      <c r="AS80">
        <v>2.0510228962236101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956.32062643830272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245.63746006195711</v>
      </c>
      <c r="L81">
        <v>9.01</v>
      </c>
      <c r="M81">
        <v>61.48</v>
      </c>
      <c r="N81">
        <v>50.280000000000008</v>
      </c>
      <c r="O81">
        <v>71.02</v>
      </c>
      <c r="P81">
        <v>26.75</v>
      </c>
      <c r="Q81">
        <v>8.82</v>
      </c>
      <c r="R81">
        <v>17.95</v>
      </c>
      <c r="S81">
        <v>0</v>
      </c>
      <c r="T81">
        <v>0</v>
      </c>
      <c r="U81">
        <v>48.651483005639385</v>
      </c>
      <c r="V81">
        <v>8.81</v>
      </c>
      <c r="W81">
        <v>19.28</v>
      </c>
      <c r="X81">
        <v>62.784391745365525</v>
      </c>
      <c r="Y81">
        <v>0</v>
      </c>
      <c r="Z81">
        <v>8.2829690909090896</v>
      </c>
      <c r="AA81">
        <v>17.846341772151906</v>
      </c>
      <c r="AB81">
        <v>17.267762940735182</v>
      </c>
      <c r="AC81">
        <v>12.939357625255223</v>
      </c>
      <c r="AD81">
        <v>15.939029523088571</v>
      </c>
      <c r="AE81">
        <v>21.139308099924307</v>
      </c>
      <c r="AF81">
        <v>13.17782454361055</v>
      </c>
      <c r="AG81">
        <v>27.831980000000001</v>
      </c>
      <c r="AH81">
        <v>59.419025131995767</v>
      </c>
      <c r="AI81">
        <v>20.752140612725839</v>
      </c>
      <c r="AJ81">
        <v>0</v>
      </c>
      <c r="AK81">
        <v>21.927035460992915</v>
      </c>
      <c r="AL81">
        <v>19.225484509466433</v>
      </c>
      <c r="AM81">
        <v>6.6927951987996996</v>
      </c>
      <c r="AN81">
        <v>0</v>
      </c>
      <c r="AO81">
        <v>0</v>
      </c>
      <c r="AP81">
        <v>4.3392960000000009</v>
      </c>
      <c r="AQ81">
        <v>41.590476190476195</v>
      </c>
      <c r="AR81">
        <v>17.063736413043472</v>
      </c>
      <c r="AS81">
        <v>2.0510228962236101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957.95892082236071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245.63746006195711</v>
      </c>
      <c r="L82">
        <v>9.01</v>
      </c>
      <c r="M82">
        <v>61.48</v>
      </c>
      <c r="N82">
        <v>50.280000000000008</v>
      </c>
      <c r="O82">
        <v>71.02</v>
      </c>
      <c r="P82">
        <v>26.75</v>
      </c>
      <c r="Q82">
        <v>8.82</v>
      </c>
      <c r="R82">
        <v>17.95</v>
      </c>
      <c r="S82">
        <v>0</v>
      </c>
      <c r="T82">
        <v>0</v>
      </c>
      <c r="U82">
        <v>48.651483005639385</v>
      </c>
      <c r="V82">
        <v>8.81</v>
      </c>
      <c r="W82">
        <v>19.28</v>
      </c>
      <c r="X82">
        <v>62.784391745365525</v>
      </c>
      <c r="Y82">
        <v>0</v>
      </c>
      <c r="Z82">
        <v>8.2829690909090896</v>
      </c>
      <c r="AA82">
        <v>17.846341772151906</v>
      </c>
      <c r="AB82">
        <v>17.267762940735182</v>
      </c>
      <c r="AC82">
        <v>12.939357625255223</v>
      </c>
      <c r="AD82">
        <v>15.939029523088571</v>
      </c>
      <c r="AE82">
        <v>21.139308099924307</v>
      </c>
      <c r="AF82">
        <v>13.17782454361055</v>
      </c>
      <c r="AG82">
        <v>27.831980000000001</v>
      </c>
      <c r="AH82">
        <v>59.419025131995767</v>
      </c>
      <c r="AI82">
        <v>2.6922882953652785</v>
      </c>
      <c r="AJ82">
        <v>0</v>
      </c>
      <c r="AK82">
        <v>21.927035460992915</v>
      </c>
      <c r="AL82">
        <v>19.225484509466433</v>
      </c>
      <c r="AM82">
        <v>6.6927951987996996</v>
      </c>
      <c r="AN82">
        <v>0</v>
      </c>
      <c r="AO82">
        <v>0</v>
      </c>
      <c r="AP82">
        <v>4.3392960000000009</v>
      </c>
      <c r="AQ82">
        <v>41.590476190476195</v>
      </c>
      <c r="AR82">
        <v>2.3366557971014483</v>
      </c>
      <c r="AS82">
        <v>2.0510228962236101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925.17198788905819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245.63746006195711</v>
      </c>
      <c r="L83">
        <v>9.01</v>
      </c>
      <c r="M83">
        <v>61.48</v>
      </c>
      <c r="N83">
        <v>50.280000000000008</v>
      </c>
      <c r="O83">
        <v>71.02</v>
      </c>
      <c r="P83">
        <v>26.75</v>
      </c>
      <c r="Q83">
        <v>8.82</v>
      </c>
      <c r="R83">
        <v>17.95</v>
      </c>
      <c r="S83">
        <v>0</v>
      </c>
      <c r="T83">
        <v>0</v>
      </c>
      <c r="U83">
        <v>48.651483005639385</v>
      </c>
      <c r="V83">
        <v>8.81</v>
      </c>
      <c r="W83">
        <v>19.28</v>
      </c>
      <c r="X83">
        <v>62.784391745365525</v>
      </c>
      <c r="Y83">
        <v>0</v>
      </c>
      <c r="Z83">
        <v>8.2829690909090896</v>
      </c>
      <c r="AA83">
        <v>11.270911392405067</v>
      </c>
      <c r="AB83">
        <v>17.267762940735182</v>
      </c>
      <c r="AC83">
        <v>12.939357625255223</v>
      </c>
      <c r="AD83">
        <v>15.939029523088571</v>
      </c>
      <c r="AE83">
        <v>21.139308099924307</v>
      </c>
      <c r="AF83">
        <v>13.17782454361055</v>
      </c>
      <c r="AG83">
        <v>27.831980000000001</v>
      </c>
      <c r="AH83">
        <v>49.515122280886999</v>
      </c>
      <c r="AI83">
        <v>1.0804289080911231</v>
      </c>
      <c r="AJ83">
        <v>0</v>
      </c>
      <c r="AK83">
        <v>21.927035460992915</v>
      </c>
      <c r="AL83">
        <v>19.225484509466433</v>
      </c>
      <c r="AM83">
        <v>5.0810787696924224</v>
      </c>
      <c r="AN83">
        <v>0</v>
      </c>
      <c r="AO83">
        <v>5.7096000000000001E-2</v>
      </c>
      <c r="AP83">
        <v>4.3392960000000009</v>
      </c>
      <c r="AQ83">
        <v>41.590476190476195</v>
      </c>
      <c r="AR83">
        <v>1.5460579710144922</v>
      </c>
      <c r="AS83">
        <v>2.0510228962236101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904.73557701573418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245.63746006195711</v>
      </c>
      <c r="L84">
        <v>9.01</v>
      </c>
      <c r="M84">
        <v>61.48</v>
      </c>
      <c r="N84">
        <v>50.280000000000008</v>
      </c>
      <c r="O84">
        <v>71.02</v>
      </c>
      <c r="P84">
        <v>26.75</v>
      </c>
      <c r="Q84">
        <v>8.82</v>
      </c>
      <c r="R84">
        <v>17.95</v>
      </c>
      <c r="S84">
        <v>0</v>
      </c>
      <c r="T84">
        <v>0</v>
      </c>
      <c r="U84">
        <v>48.651483005639385</v>
      </c>
      <c r="V84">
        <v>8.81</v>
      </c>
      <c r="W84">
        <v>19.28</v>
      </c>
      <c r="X84">
        <v>62.784391745365525</v>
      </c>
      <c r="Y84">
        <v>0</v>
      </c>
      <c r="Z84">
        <v>2.7624536363636354</v>
      </c>
      <c r="AA84">
        <v>5.0161265822784822</v>
      </c>
      <c r="AB84">
        <v>16.701246811702923</v>
      </c>
      <c r="AC84">
        <v>8.1958049316789694</v>
      </c>
      <c r="AD84">
        <v>11.634744890234671</v>
      </c>
      <c r="AE84">
        <v>20.92848599545799</v>
      </c>
      <c r="AF84">
        <v>6.5923782961460464</v>
      </c>
      <c r="AG84">
        <v>27.831980000000001</v>
      </c>
      <c r="AH84">
        <v>39.611219429778245</v>
      </c>
      <c r="AI84">
        <v>0</v>
      </c>
      <c r="AJ84">
        <v>0</v>
      </c>
      <c r="AK84">
        <v>21.927035460992915</v>
      </c>
      <c r="AL84">
        <v>9.1912289156626485</v>
      </c>
      <c r="AM84">
        <v>3.7416414103525875</v>
      </c>
      <c r="AN84">
        <v>0</v>
      </c>
      <c r="AO84">
        <v>0.188856</v>
      </c>
      <c r="AP84">
        <v>4.3392960000000009</v>
      </c>
      <c r="AQ84">
        <v>41.590476190476195</v>
      </c>
      <c r="AR84">
        <v>1.5460579710144922</v>
      </c>
      <c r="AS84">
        <v>2.0510228962236101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854.32339023132533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245.63746006195711</v>
      </c>
      <c r="L85">
        <v>9.01</v>
      </c>
      <c r="M85">
        <v>61.48</v>
      </c>
      <c r="N85">
        <v>50.280000000000008</v>
      </c>
      <c r="O85">
        <v>71.02</v>
      </c>
      <c r="P85">
        <v>26.75</v>
      </c>
      <c r="Q85">
        <v>8.82</v>
      </c>
      <c r="R85">
        <v>17.95</v>
      </c>
      <c r="S85">
        <v>0</v>
      </c>
      <c r="T85">
        <v>0</v>
      </c>
      <c r="U85">
        <v>48.651483005639385</v>
      </c>
      <c r="V85">
        <v>8.81</v>
      </c>
      <c r="W85">
        <v>19.28</v>
      </c>
      <c r="X85">
        <v>62.784391745365525</v>
      </c>
      <c r="Y85">
        <v>0</v>
      </c>
      <c r="Z85">
        <v>2.7624536363636354</v>
      </c>
      <c r="AA85">
        <v>5.0161265822784822</v>
      </c>
      <c r="AB85">
        <v>10.157765941485369</v>
      </c>
      <c r="AC85">
        <v>4.0979024658394847</v>
      </c>
      <c r="AD85">
        <v>7.7169674489023476</v>
      </c>
      <c r="AE85">
        <v>20.92848599545799</v>
      </c>
      <c r="AF85">
        <v>5.926901622718054</v>
      </c>
      <c r="AG85">
        <v>27.831980000000001</v>
      </c>
      <c r="AH85">
        <v>29.707316578669477</v>
      </c>
      <c r="AI85">
        <v>0</v>
      </c>
      <c r="AJ85">
        <v>0</v>
      </c>
      <c r="AK85">
        <v>21.927035460992915</v>
      </c>
      <c r="AL85">
        <v>9.1912289156626485</v>
      </c>
      <c r="AM85">
        <v>3.3859219804951239</v>
      </c>
      <c r="AN85">
        <v>0</v>
      </c>
      <c r="AO85">
        <v>0.25034399999999996</v>
      </c>
      <c r="AP85">
        <v>4.3392960000000009</v>
      </c>
      <c r="AQ85">
        <v>34.942931746031746</v>
      </c>
      <c r="AR85">
        <v>3.2721965579710131</v>
      </c>
      <c r="AS85">
        <v>2.0510228962236101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823.97921264205399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245.63746006195711</v>
      </c>
      <c r="L86">
        <v>9.01</v>
      </c>
      <c r="M86">
        <v>61.48</v>
      </c>
      <c r="N86">
        <v>50.280000000000008</v>
      </c>
      <c r="O86">
        <v>71.02</v>
      </c>
      <c r="P86">
        <v>26.75</v>
      </c>
      <c r="Q86">
        <v>8.82</v>
      </c>
      <c r="R86">
        <v>17.95</v>
      </c>
      <c r="S86">
        <v>0</v>
      </c>
      <c r="T86">
        <v>0</v>
      </c>
      <c r="U86">
        <v>48.651483005639385</v>
      </c>
      <c r="V86">
        <v>8.81</v>
      </c>
      <c r="W86">
        <v>19.28</v>
      </c>
      <c r="X86">
        <v>62.784391745365525</v>
      </c>
      <c r="Y86">
        <v>0</v>
      </c>
      <c r="Z86">
        <v>2.7624536363636354</v>
      </c>
      <c r="AA86">
        <v>5.0161265822784822</v>
      </c>
      <c r="AB86">
        <v>5.0810787696924224</v>
      </c>
      <c r="AC86">
        <v>4.0979024658394847</v>
      </c>
      <c r="AD86">
        <v>7.7169674489023476</v>
      </c>
      <c r="AE86">
        <v>20.92848599545799</v>
      </c>
      <c r="AF86">
        <v>5.926901622718054</v>
      </c>
      <c r="AG86">
        <v>27.831980000000001</v>
      </c>
      <c r="AH86">
        <v>29.707316578669477</v>
      </c>
      <c r="AI86">
        <v>0</v>
      </c>
      <c r="AJ86">
        <v>0</v>
      </c>
      <c r="AK86">
        <v>21.927035460992915</v>
      </c>
      <c r="AL86">
        <v>9.1912289156626485</v>
      </c>
      <c r="AM86">
        <v>3.3859219804951239</v>
      </c>
      <c r="AN86">
        <v>0</v>
      </c>
      <c r="AO86">
        <v>0.25034399999999996</v>
      </c>
      <c r="AP86">
        <v>4.3392960000000009</v>
      </c>
      <c r="AQ86">
        <v>30.527409523809524</v>
      </c>
      <c r="AR86">
        <v>17.296523550724633</v>
      </c>
      <c r="AS86">
        <v>2.0510228962236101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828.5113302407924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245.63746006195711</v>
      </c>
      <c r="L87">
        <v>9.01</v>
      </c>
      <c r="M87">
        <v>61.48</v>
      </c>
      <c r="N87">
        <v>50.280000000000008</v>
      </c>
      <c r="O87">
        <v>71.02</v>
      </c>
      <c r="P87">
        <v>26.75</v>
      </c>
      <c r="Q87">
        <v>8.82</v>
      </c>
      <c r="R87">
        <v>17.95</v>
      </c>
      <c r="S87">
        <v>0</v>
      </c>
      <c r="T87">
        <v>0</v>
      </c>
      <c r="U87">
        <v>48.651483005639385</v>
      </c>
      <c r="V87">
        <v>8.81</v>
      </c>
      <c r="W87">
        <v>19.28</v>
      </c>
      <c r="X87">
        <v>62.784391745365525</v>
      </c>
      <c r="Y87">
        <v>0</v>
      </c>
      <c r="Z87">
        <v>2.7624536363636354</v>
      </c>
      <c r="AA87">
        <v>5.0161265822784822</v>
      </c>
      <c r="AB87">
        <v>5.0810787696924224</v>
      </c>
      <c r="AC87">
        <v>4.0979024658394847</v>
      </c>
      <c r="AD87">
        <v>3.856287660862983</v>
      </c>
      <c r="AE87">
        <v>13.95378803936412</v>
      </c>
      <c r="AF87">
        <v>5.926901622718054</v>
      </c>
      <c r="AG87">
        <v>27.831980000000001</v>
      </c>
      <c r="AH87">
        <v>29.707316578669477</v>
      </c>
      <c r="AI87">
        <v>0</v>
      </c>
      <c r="AJ87">
        <v>0</v>
      </c>
      <c r="AK87">
        <v>21.927035460992915</v>
      </c>
      <c r="AL87">
        <v>9.1912289156626485</v>
      </c>
      <c r="AM87">
        <v>3.3859219804951239</v>
      </c>
      <c r="AN87">
        <v>0</v>
      </c>
      <c r="AO87">
        <v>0.25034399999999996</v>
      </c>
      <c r="AP87">
        <v>4.3392960000000009</v>
      </c>
      <c r="AQ87">
        <v>30.527409523809524</v>
      </c>
      <c r="AR87">
        <v>17.296523550724633</v>
      </c>
      <c r="AS87">
        <v>2.0510228962236101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817.67595249665919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245.63746006195711</v>
      </c>
      <c r="L88">
        <v>9.01</v>
      </c>
      <c r="M88">
        <v>61.48</v>
      </c>
      <c r="N88">
        <v>50.280000000000008</v>
      </c>
      <c r="O88">
        <v>71.02</v>
      </c>
      <c r="P88">
        <v>26.75</v>
      </c>
      <c r="Q88">
        <v>8.82</v>
      </c>
      <c r="R88">
        <v>17.95</v>
      </c>
      <c r="S88">
        <v>0</v>
      </c>
      <c r="T88">
        <v>0</v>
      </c>
      <c r="U88">
        <v>48.651483005639385</v>
      </c>
      <c r="V88">
        <v>8.81</v>
      </c>
      <c r="W88">
        <v>19.28</v>
      </c>
      <c r="X88">
        <v>62.784391745365525</v>
      </c>
      <c r="Y88">
        <v>0</v>
      </c>
      <c r="Z88">
        <v>0.46553272727272721</v>
      </c>
      <c r="AA88">
        <v>5.0161265822784822</v>
      </c>
      <c r="AB88">
        <v>5.0810787696924224</v>
      </c>
      <c r="AC88">
        <v>4.0979024658394847</v>
      </c>
      <c r="AD88">
        <v>3.856287660862983</v>
      </c>
      <c r="AE88">
        <v>13.95378803936412</v>
      </c>
      <c r="AF88">
        <v>5.926901622718054</v>
      </c>
      <c r="AG88">
        <v>27.831980000000001</v>
      </c>
      <c r="AH88">
        <v>29.707316578669477</v>
      </c>
      <c r="AI88">
        <v>0</v>
      </c>
      <c r="AJ88">
        <v>0</v>
      </c>
      <c r="AK88">
        <v>21.927035460992915</v>
      </c>
      <c r="AL88">
        <v>9.1912289156626485</v>
      </c>
      <c r="AM88">
        <v>3.3859219804951239</v>
      </c>
      <c r="AN88">
        <v>0</v>
      </c>
      <c r="AO88">
        <v>0.25034399999999996</v>
      </c>
      <c r="AP88">
        <v>4.3392960000000009</v>
      </c>
      <c r="AQ88">
        <v>20.802169841269844</v>
      </c>
      <c r="AR88">
        <v>4.2033451086956504</v>
      </c>
      <c r="AS88">
        <v>2.0510228962236101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792.56061346299964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245.63746006195711</v>
      </c>
      <c r="L89">
        <v>9.01</v>
      </c>
      <c r="M89">
        <v>61.48</v>
      </c>
      <c r="N89">
        <v>50.280000000000008</v>
      </c>
      <c r="O89">
        <v>71.02</v>
      </c>
      <c r="P89">
        <v>26.75</v>
      </c>
      <c r="Q89">
        <v>8.82</v>
      </c>
      <c r="R89">
        <v>17.95</v>
      </c>
      <c r="S89">
        <v>0</v>
      </c>
      <c r="T89">
        <v>0</v>
      </c>
      <c r="U89">
        <v>48.651483005639385</v>
      </c>
      <c r="V89">
        <v>8.81</v>
      </c>
      <c r="W89">
        <v>19.28</v>
      </c>
      <c r="X89">
        <v>62.784391745365525</v>
      </c>
      <c r="Y89">
        <v>0</v>
      </c>
      <c r="Z89">
        <v>0</v>
      </c>
      <c r="AA89">
        <v>5.0161265822784822</v>
      </c>
      <c r="AB89">
        <v>5.0810787696924224</v>
      </c>
      <c r="AC89">
        <v>4.0979024658394847</v>
      </c>
      <c r="AD89">
        <v>3.856287660862983</v>
      </c>
      <c r="AE89">
        <v>13.95378803936412</v>
      </c>
      <c r="AF89">
        <v>5.926901622718054</v>
      </c>
      <c r="AG89">
        <v>27.831980000000001</v>
      </c>
      <c r="AH89">
        <v>29.707316578669477</v>
      </c>
      <c r="AI89">
        <v>0</v>
      </c>
      <c r="AJ89">
        <v>0</v>
      </c>
      <c r="AK89">
        <v>21.927035460992915</v>
      </c>
      <c r="AL89">
        <v>9.1912289156626485</v>
      </c>
      <c r="AM89">
        <v>3.3859219804951239</v>
      </c>
      <c r="AN89">
        <v>0</v>
      </c>
      <c r="AO89">
        <v>0.25034399999999996</v>
      </c>
      <c r="AP89">
        <v>4.3392960000000009</v>
      </c>
      <c r="AQ89">
        <v>20.802169841269844</v>
      </c>
      <c r="AR89">
        <v>5.1432780797101429</v>
      </c>
      <c r="AS89">
        <v>2.0510228962236101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793.03501370674144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245.63746006195711</v>
      </c>
      <c r="L90">
        <v>9.01</v>
      </c>
      <c r="M90">
        <v>61.48</v>
      </c>
      <c r="N90">
        <v>50.280000000000008</v>
      </c>
      <c r="O90">
        <v>71.02</v>
      </c>
      <c r="P90">
        <v>26.75</v>
      </c>
      <c r="Q90">
        <v>8.82</v>
      </c>
      <c r="R90">
        <v>17.95</v>
      </c>
      <c r="S90">
        <v>0</v>
      </c>
      <c r="T90">
        <v>0</v>
      </c>
      <c r="U90">
        <v>48.651483005639385</v>
      </c>
      <c r="V90">
        <v>8.81</v>
      </c>
      <c r="W90">
        <v>19.28</v>
      </c>
      <c r="X90">
        <v>62.784391745365525</v>
      </c>
      <c r="Y90">
        <v>0</v>
      </c>
      <c r="Z90">
        <v>0</v>
      </c>
      <c r="AA90">
        <v>5.0161265822784822</v>
      </c>
      <c r="AB90">
        <v>5.0810787696924224</v>
      </c>
      <c r="AC90">
        <v>4.0979024658394847</v>
      </c>
      <c r="AD90">
        <v>3.856287660862983</v>
      </c>
      <c r="AE90">
        <v>13.95378803936412</v>
      </c>
      <c r="AF90">
        <v>5.926901622718054</v>
      </c>
      <c r="AG90">
        <v>27.831980000000001</v>
      </c>
      <c r="AH90">
        <v>19.24124097148891</v>
      </c>
      <c r="AI90">
        <v>0</v>
      </c>
      <c r="AJ90">
        <v>0</v>
      </c>
      <c r="AK90">
        <v>21.927035460992915</v>
      </c>
      <c r="AL90">
        <v>9.1912289156626485</v>
      </c>
      <c r="AM90">
        <v>3.3859219804951239</v>
      </c>
      <c r="AN90">
        <v>0</v>
      </c>
      <c r="AO90">
        <v>0.25034399999999996</v>
      </c>
      <c r="AP90">
        <v>4.3392960000000009</v>
      </c>
      <c r="AQ90">
        <v>20.50410476190476</v>
      </c>
      <c r="AR90">
        <v>5.1432780797101429</v>
      </c>
      <c r="AS90">
        <v>2.0510228962236101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782.27087302019572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245.63746006195711</v>
      </c>
      <c r="L91">
        <v>9.01</v>
      </c>
      <c r="M91">
        <v>61.48</v>
      </c>
      <c r="N91">
        <v>50.280000000000008</v>
      </c>
      <c r="O91">
        <v>71.02</v>
      </c>
      <c r="P91">
        <v>26.75</v>
      </c>
      <c r="Q91">
        <v>8.82</v>
      </c>
      <c r="R91">
        <v>17.95</v>
      </c>
      <c r="S91">
        <v>0</v>
      </c>
      <c r="T91">
        <v>0</v>
      </c>
      <c r="U91">
        <v>48.651483005639385</v>
      </c>
      <c r="V91">
        <v>8.81</v>
      </c>
      <c r="W91">
        <v>19.28</v>
      </c>
      <c r="X91">
        <v>62.784391745365525</v>
      </c>
      <c r="Y91">
        <v>0</v>
      </c>
      <c r="Z91">
        <v>0</v>
      </c>
      <c r="AA91">
        <v>0</v>
      </c>
      <c r="AB91">
        <v>1.0144591147786945</v>
      </c>
      <c r="AC91">
        <v>0</v>
      </c>
      <c r="AD91">
        <v>3.856287660862983</v>
      </c>
      <c r="AE91">
        <v>13.95378803936412</v>
      </c>
      <c r="AF91">
        <v>5.926901622718054</v>
      </c>
      <c r="AG91">
        <v>27.831980000000001</v>
      </c>
      <c r="AH91">
        <v>19.24124097148891</v>
      </c>
      <c r="AI91">
        <v>0</v>
      </c>
      <c r="AJ91">
        <v>0</v>
      </c>
      <c r="AK91">
        <v>21.927035460992915</v>
      </c>
      <c r="AL91">
        <v>9.1912289156626485</v>
      </c>
      <c r="AM91">
        <v>3.3859219804951239</v>
      </c>
      <c r="AN91">
        <v>0</v>
      </c>
      <c r="AO91">
        <v>0.25034399999999996</v>
      </c>
      <c r="AP91">
        <v>4.3392960000000009</v>
      </c>
      <c r="AQ91">
        <v>20.206039682539682</v>
      </c>
      <c r="AR91">
        <v>3.2721965579710131</v>
      </c>
      <c r="AS91">
        <v>2.0510228962236101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766.9210777160597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245.63746006195711</v>
      </c>
      <c r="L92">
        <v>9.01</v>
      </c>
      <c r="M92">
        <v>61.48</v>
      </c>
      <c r="N92">
        <v>50.280000000000008</v>
      </c>
      <c r="O92">
        <v>71.02</v>
      </c>
      <c r="P92">
        <v>26.75</v>
      </c>
      <c r="Q92">
        <v>8.82</v>
      </c>
      <c r="R92">
        <v>17.95</v>
      </c>
      <c r="S92">
        <v>0</v>
      </c>
      <c r="T92">
        <v>0</v>
      </c>
      <c r="U92">
        <v>48.651483005639385</v>
      </c>
      <c r="V92">
        <v>8.81</v>
      </c>
      <c r="W92">
        <v>19.28</v>
      </c>
      <c r="X92">
        <v>62.784391745365525</v>
      </c>
      <c r="Y92">
        <v>0</v>
      </c>
      <c r="Z92">
        <v>0</v>
      </c>
      <c r="AA92">
        <v>0</v>
      </c>
      <c r="AB92">
        <v>1.0144591147786945</v>
      </c>
      <c r="AC92">
        <v>0</v>
      </c>
      <c r="AD92">
        <v>3.856287660862983</v>
      </c>
      <c r="AE92">
        <v>13.95378803936412</v>
      </c>
      <c r="AF92">
        <v>5.926901622718054</v>
      </c>
      <c r="AG92">
        <v>27.831980000000001</v>
      </c>
      <c r="AH92">
        <v>19.24124097148891</v>
      </c>
      <c r="AI92">
        <v>0</v>
      </c>
      <c r="AJ92">
        <v>0</v>
      </c>
      <c r="AK92">
        <v>21.927035460992915</v>
      </c>
      <c r="AL92">
        <v>9.1912289156626485</v>
      </c>
      <c r="AM92">
        <v>3.3859219804951239</v>
      </c>
      <c r="AN92">
        <v>0</v>
      </c>
      <c r="AO92">
        <v>0.25034399999999996</v>
      </c>
      <c r="AP92">
        <v>4.3392960000000009</v>
      </c>
      <c r="AQ92">
        <v>20.802169841269844</v>
      </c>
      <c r="AR92">
        <v>3.2721965579710131</v>
      </c>
      <c r="AS92">
        <v>2.0510228962236101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767.51720787478985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245.63746006195711</v>
      </c>
      <c r="L93">
        <v>9.01</v>
      </c>
      <c r="M93">
        <v>61.48</v>
      </c>
      <c r="N93">
        <v>50.280000000000008</v>
      </c>
      <c r="O93">
        <v>71.02</v>
      </c>
      <c r="P93">
        <v>26.75</v>
      </c>
      <c r="Q93">
        <v>8.82</v>
      </c>
      <c r="R93">
        <v>17.95</v>
      </c>
      <c r="S93">
        <v>0</v>
      </c>
      <c r="T93">
        <v>0</v>
      </c>
      <c r="U93">
        <v>48.651483005639385</v>
      </c>
      <c r="V93">
        <v>8.81</v>
      </c>
      <c r="W93">
        <v>19.28</v>
      </c>
      <c r="X93">
        <v>62.784391745365525</v>
      </c>
      <c r="Y93">
        <v>0</v>
      </c>
      <c r="Z93">
        <v>0</v>
      </c>
      <c r="AA93">
        <v>0</v>
      </c>
      <c r="AB93">
        <v>1.0144591147786945</v>
      </c>
      <c r="AC93">
        <v>0</v>
      </c>
      <c r="AD93">
        <v>3.856287660862983</v>
      </c>
      <c r="AE93">
        <v>13.95378803936412</v>
      </c>
      <c r="AF93">
        <v>5.926901622718054</v>
      </c>
      <c r="AG93">
        <v>27.831980000000001</v>
      </c>
      <c r="AH93">
        <v>19.24124097148891</v>
      </c>
      <c r="AI93">
        <v>0</v>
      </c>
      <c r="AJ93">
        <v>0</v>
      </c>
      <c r="AK93">
        <v>21.927035460992915</v>
      </c>
      <c r="AL93">
        <v>9.1912289156626485</v>
      </c>
      <c r="AM93">
        <v>1.1286406601650412</v>
      </c>
      <c r="AN93">
        <v>0</v>
      </c>
      <c r="AO93">
        <v>0.39088800000000001</v>
      </c>
      <c r="AP93">
        <v>4.3392960000000009</v>
      </c>
      <c r="AQ93">
        <v>20.802169841269844</v>
      </c>
      <c r="AR93">
        <v>1.8666893115942023</v>
      </c>
      <c r="AS93">
        <v>1.936833184656557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763.88077359651584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245.63746006195711</v>
      </c>
      <c r="L94">
        <v>9.01</v>
      </c>
      <c r="M94">
        <v>61.48</v>
      </c>
      <c r="N94">
        <v>50.280000000000008</v>
      </c>
      <c r="O94">
        <v>71.02</v>
      </c>
      <c r="P94">
        <v>26.75</v>
      </c>
      <c r="Q94">
        <v>8.82</v>
      </c>
      <c r="R94">
        <v>17.95</v>
      </c>
      <c r="S94">
        <v>0</v>
      </c>
      <c r="T94">
        <v>0</v>
      </c>
      <c r="U94">
        <v>48.651483005639385</v>
      </c>
      <c r="V94">
        <v>8.81</v>
      </c>
      <c r="W94">
        <v>19.28</v>
      </c>
      <c r="X94">
        <v>62.784391745365525</v>
      </c>
      <c r="Y94">
        <v>0</v>
      </c>
      <c r="Z94">
        <v>0</v>
      </c>
      <c r="AA94">
        <v>0</v>
      </c>
      <c r="AB94">
        <v>1.0144591147786945</v>
      </c>
      <c r="AC94">
        <v>0</v>
      </c>
      <c r="AD94">
        <v>3.856287660862983</v>
      </c>
      <c r="AE94">
        <v>13.95378803936412</v>
      </c>
      <c r="AF94">
        <v>5.926901622718054</v>
      </c>
      <c r="AG94">
        <v>27.831980000000001</v>
      </c>
      <c r="AH94">
        <v>19.24124097148891</v>
      </c>
      <c r="AI94">
        <v>0</v>
      </c>
      <c r="AJ94">
        <v>0</v>
      </c>
      <c r="AK94">
        <v>21.927035460992915</v>
      </c>
      <c r="AL94">
        <v>9.1912289156626485</v>
      </c>
      <c r="AM94">
        <v>0</v>
      </c>
      <c r="AN94">
        <v>0</v>
      </c>
      <c r="AO94">
        <v>0.39967200000000003</v>
      </c>
      <c r="AP94">
        <v>4.3392960000000009</v>
      </c>
      <c r="AQ94">
        <v>20.802169841269844</v>
      </c>
      <c r="AR94">
        <v>1.8666893115942023</v>
      </c>
      <c r="AS94">
        <v>1.936833184656557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762.76091693635078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245.63249404143494</v>
      </c>
      <c r="L95">
        <v>9.3499999999999979</v>
      </c>
      <c r="M95">
        <v>61.48</v>
      </c>
      <c r="N95">
        <v>50.280000000000008</v>
      </c>
      <c r="O95">
        <v>71.02</v>
      </c>
      <c r="P95">
        <v>26.75</v>
      </c>
      <c r="Q95">
        <v>8.82</v>
      </c>
      <c r="R95">
        <v>17.95</v>
      </c>
      <c r="S95">
        <v>0</v>
      </c>
      <c r="T95">
        <v>0</v>
      </c>
      <c r="U95">
        <v>48.651483005639385</v>
      </c>
      <c r="V95">
        <v>8.81</v>
      </c>
      <c r="W95">
        <v>19.28</v>
      </c>
      <c r="X95">
        <v>62.784391745365525</v>
      </c>
      <c r="Y95">
        <v>0</v>
      </c>
      <c r="Z95">
        <v>0</v>
      </c>
      <c r="AA95">
        <v>0</v>
      </c>
      <c r="AB95">
        <v>1.0144591147786945</v>
      </c>
      <c r="AC95">
        <v>0</v>
      </c>
      <c r="AD95">
        <v>3.856287660862983</v>
      </c>
      <c r="AE95">
        <v>13.95378803936412</v>
      </c>
      <c r="AF95">
        <v>5.926901622718054</v>
      </c>
      <c r="AG95">
        <v>27.831980000000001</v>
      </c>
      <c r="AH95">
        <v>19.24124097148891</v>
      </c>
      <c r="AI95">
        <v>0</v>
      </c>
      <c r="AJ95">
        <v>0</v>
      </c>
      <c r="AK95">
        <v>21.927035460992915</v>
      </c>
      <c r="AL95">
        <v>9.1912289156626485</v>
      </c>
      <c r="AM95">
        <v>0</v>
      </c>
      <c r="AN95">
        <v>0</v>
      </c>
      <c r="AO95">
        <v>0.43480800000000003</v>
      </c>
      <c r="AP95">
        <v>4.3392960000000009</v>
      </c>
      <c r="AQ95">
        <v>20.802169841269844</v>
      </c>
      <c r="AR95">
        <v>1.8666893115942023</v>
      </c>
      <c r="AS95">
        <v>1.936833184656557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763.13108691582863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245.63249404143494</v>
      </c>
      <c r="L96">
        <v>9.009999999999998</v>
      </c>
      <c r="M96">
        <v>61.48</v>
      </c>
      <c r="N96">
        <v>50.280000000000008</v>
      </c>
      <c r="O96">
        <v>33.909999999999997</v>
      </c>
      <c r="P96">
        <v>26.75</v>
      </c>
      <c r="Q96">
        <v>8.82</v>
      </c>
      <c r="R96">
        <v>17.95</v>
      </c>
      <c r="S96">
        <v>0</v>
      </c>
      <c r="T96">
        <v>0</v>
      </c>
      <c r="U96">
        <v>48.651483005639385</v>
      </c>
      <c r="V96">
        <v>8.81</v>
      </c>
      <c r="W96">
        <v>19.28</v>
      </c>
      <c r="X96">
        <v>62.784391745365525</v>
      </c>
      <c r="Y96">
        <v>0</v>
      </c>
      <c r="Z96">
        <v>0</v>
      </c>
      <c r="AA96">
        <v>0</v>
      </c>
      <c r="AB96">
        <v>1.0144591147786945</v>
      </c>
      <c r="AC96">
        <v>0</v>
      </c>
      <c r="AD96">
        <v>3.856287660862983</v>
      </c>
      <c r="AE96">
        <v>13.95378803936412</v>
      </c>
      <c r="AF96">
        <v>5.926901622718054</v>
      </c>
      <c r="AG96">
        <v>27.831980000000001</v>
      </c>
      <c r="AH96">
        <v>19.24124097148891</v>
      </c>
      <c r="AI96">
        <v>0</v>
      </c>
      <c r="AJ96">
        <v>0</v>
      </c>
      <c r="AK96">
        <v>21.927035460992915</v>
      </c>
      <c r="AL96">
        <v>9.1912289156626485</v>
      </c>
      <c r="AM96">
        <v>0</v>
      </c>
      <c r="AN96">
        <v>0</v>
      </c>
      <c r="AO96">
        <v>0.45676800000000001</v>
      </c>
      <c r="AP96">
        <v>4.3392960000000009</v>
      </c>
      <c r="AQ96">
        <v>20.802169841269844</v>
      </c>
      <c r="AR96">
        <v>1.8666893115942023</v>
      </c>
      <c r="AS96">
        <v>1.936833184656557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725.70304691582874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245.63249404143494</v>
      </c>
      <c r="L97">
        <v>9.35</v>
      </c>
      <c r="M97">
        <v>61.48</v>
      </c>
      <c r="N97">
        <v>50.280000000000008</v>
      </c>
      <c r="O97">
        <v>33.909999999999997</v>
      </c>
      <c r="P97">
        <v>26.75</v>
      </c>
      <c r="Q97">
        <v>8.82</v>
      </c>
      <c r="R97">
        <v>17.95</v>
      </c>
      <c r="S97">
        <v>0</v>
      </c>
      <c r="T97">
        <v>0</v>
      </c>
      <c r="U97">
        <v>48.651483005639385</v>
      </c>
      <c r="V97">
        <v>8.81</v>
      </c>
      <c r="W97">
        <v>19.28</v>
      </c>
      <c r="X97">
        <v>62.784391745365525</v>
      </c>
      <c r="Y97">
        <v>0</v>
      </c>
      <c r="Z97">
        <v>0</v>
      </c>
      <c r="AA97">
        <v>0</v>
      </c>
      <c r="AB97">
        <v>1.0144591147786945</v>
      </c>
      <c r="AC97">
        <v>0</v>
      </c>
      <c r="AD97">
        <v>3.856287660862983</v>
      </c>
      <c r="AE97">
        <v>13.95378803936412</v>
      </c>
      <c r="AF97">
        <v>5.926901622718054</v>
      </c>
      <c r="AG97">
        <v>27.831980000000001</v>
      </c>
      <c r="AH97">
        <v>19.24124097148891</v>
      </c>
      <c r="AI97">
        <v>0</v>
      </c>
      <c r="AJ97">
        <v>0</v>
      </c>
      <c r="AK97">
        <v>21.927035460992915</v>
      </c>
      <c r="AL97">
        <v>9.1912289156626485</v>
      </c>
      <c r="AM97">
        <v>0</v>
      </c>
      <c r="AN97">
        <v>0</v>
      </c>
      <c r="AO97">
        <v>0</v>
      </c>
      <c r="AP97">
        <v>4.3392960000000009</v>
      </c>
      <c r="AQ97">
        <v>10.106485714285714</v>
      </c>
      <c r="AR97">
        <v>2.8066222826086942</v>
      </c>
      <c r="AS97">
        <v>1.936833184656557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715.83052775985902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245.63249404143494</v>
      </c>
      <c r="L98">
        <v>9.35</v>
      </c>
      <c r="M98">
        <v>61.48</v>
      </c>
      <c r="N98">
        <v>50.280000000000008</v>
      </c>
      <c r="O98">
        <v>33.909999999999997</v>
      </c>
      <c r="P98">
        <v>26.75</v>
      </c>
      <c r="Q98">
        <v>8.82</v>
      </c>
      <c r="R98">
        <v>17.95</v>
      </c>
      <c r="S98">
        <v>0</v>
      </c>
      <c r="T98">
        <v>0</v>
      </c>
      <c r="U98">
        <v>48.651483005639385</v>
      </c>
      <c r="V98">
        <v>8.81</v>
      </c>
      <c r="W98">
        <v>19.28</v>
      </c>
      <c r="X98">
        <v>62.784391745365525</v>
      </c>
      <c r="Y98">
        <v>0</v>
      </c>
      <c r="Z98">
        <v>0</v>
      </c>
      <c r="AA98">
        <v>0</v>
      </c>
      <c r="AB98">
        <v>1.0144591147786945</v>
      </c>
      <c r="AC98">
        <v>0</v>
      </c>
      <c r="AD98">
        <v>3.856287660862983</v>
      </c>
      <c r="AE98">
        <v>13.95378803936412</v>
      </c>
      <c r="AF98">
        <v>5.926901622718054</v>
      </c>
      <c r="AG98">
        <v>27.831980000000001</v>
      </c>
      <c r="AH98">
        <v>19.24124097148891</v>
      </c>
      <c r="AI98">
        <v>0</v>
      </c>
      <c r="AJ98">
        <v>0</v>
      </c>
      <c r="AK98">
        <v>21.927035460992915</v>
      </c>
      <c r="AL98">
        <v>9.1912289156626485</v>
      </c>
      <c r="AM98">
        <v>0</v>
      </c>
      <c r="AN98">
        <v>0</v>
      </c>
      <c r="AO98">
        <v>0</v>
      </c>
      <c r="AP98">
        <v>4.3392960000000009</v>
      </c>
      <c r="AQ98">
        <v>10.106485714285714</v>
      </c>
      <c r="AR98">
        <v>2.8066222826086942</v>
      </c>
      <c r="AS98">
        <v>1.936833184656557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715.83052775985902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5.8159965735115486</v>
      </c>
      <c r="L99">
        <f t="shared" si="2"/>
        <v>0.21649499999999985</v>
      </c>
      <c r="M99">
        <f t="shared" si="2"/>
        <v>1.4755199999999971</v>
      </c>
      <c r="N99">
        <f t="shared" si="2"/>
        <v>1.2067200000000009</v>
      </c>
      <c r="O99">
        <f t="shared" si="2"/>
        <v>1.6766475000000036</v>
      </c>
      <c r="P99">
        <f t="shared" si="2"/>
        <v>0.64155999999999991</v>
      </c>
      <c r="Q99">
        <f t="shared" si="2"/>
        <v>0.2113937834427061</v>
      </c>
      <c r="R99">
        <f t="shared" si="2"/>
        <v>0.4308275000000007</v>
      </c>
      <c r="S99">
        <f t="shared" si="2"/>
        <v>0</v>
      </c>
      <c r="T99">
        <f t="shared" si="2"/>
        <v>0</v>
      </c>
      <c r="U99">
        <f t="shared" si="2"/>
        <v>1.2615149684878053</v>
      </c>
      <c r="V99">
        <f t="shared" si="2"/>
        <v>0.21143999999999952</v>
      </c>
      <c r="W99">
        <f t="shared" si="2"/>
        <v>0.46271999999999947</v>
      </c>
      <c r="X99">
        <f t="shared" si="2"/>
        <v>1.9406087472892639</v>
      </c>
      <c r="Y99">
        <f t="shared" si="2"/>
        <v>0</v>
      </c>
      <c r="Z99">
        <f t="shared" si="2"/>
        <v>3.9700938409090898E-2</v>
      </c>
      <c r="AA99">
        <f t="shared" si="2"/>
        <v>6.0205598101265821E-2</v>
      </c>
      <c r="AB99">
        <f t="shared" si="2"/>
        <v>0.14284770067516867</v>
      </c>
      <c r="AC99">
        <f t="shared" si="2"/>
        <v>9.7210986924768358E-2</v>
      </c>
      <c r="AD99">
        <f t="shared" si="2"/>
        <v>0.1375471487509462</v>
      </c>
      <c r="AE99">
        <f t="shared" si="2"/>
        <v>0.40505953671461031</v>
      </c>
      <c r="AF99">
        <f t="shared" si="2"/>
        <v>0.15757933062880342</v>
      </c>
      <c r="AG99">
        <f t="shared" si="2"/>
        <v>0.66796751999999915</v>
      </c>
      <c r="AH99">
        <f t="shared" si="2"/>
        <v>0.5664538333685325</v>
      </c>
      <c r="AI99">
        <f t="shared" si="2"/>
        <v>6.0842201885310275E-2</v>
      </c>
      <c r="AJ99">
        <f t="shared" si="2"/>
        <v>0</v>
      </c>
      <c r="AK99">
        <f t="shared" si="2"/>
        <v>0.52624885106383101</v>
      </c>
      <c r="AL99">
        <f t="shared" si="2"/>
        <v>0.45500872870051545</v>
      </c>
      <c r="AM99">
        <f t="shared" si="2"/>
        <v>2.0341881470367595E-2</v>
      </c>
      <c r="AN99">
        <f t="shared" si="2"/>
        <v>0</v>
      </c>
      <c r="AO99">
        <f t="shared" si="2"/>
        <v>2.9876580000000011E-3</v>
      </c>
      <c r="AP99">
        <f t="shared" si="2"/>
        <v>0.10632263399999986</v>
      </c>
      <c r="AQ99">
        <f t="shared" si="2"/>
        <v>0.29852950634920661</v>
      </c>
      <c r="AR99">
        <f t="shared" si="2"/>
        <v>8.2295743432971025E-2</v>
      </c>
      <c r="AS99">
        <f t="shared" si="2"/>
        <v>7.6064621617603467E-2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19.454658492824326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79.127577900214263</v>
      </c>
      <c r="L3">
        <v>62.36</v>
      </c>
      <c r="M3">
        <v>0</v>
      </c>
      <c r="N3">
        <v>29.070000000000004</v>
      </c>
      <c r="O3">
        <v>48.82</v>
      </c>
      <c r="P3">
        <v>66.73</v>
      </c>
      <c r="Q3">
        <v>5.0325391216557289</v>
      </c>
      <c r="R3">
        <v>10.38</v>
      </c>
      <c r="S3">
        <v>0</v>
      </c>
      <c r="T3">
        <v>0</v>
      </c>
      <c r="U3">
        <v>264.73</v>
      </c>
      <c r="V3">
        <v>5.09</v>
      </c>
      <c r="W3">
        <v>11.14</v>
      </c>
      <c r="X3">
        <v>36.312540048968181</v>
      </c>
      <c r="Y3">
        <v>0</v>
      </c>
      <c r="Z3">
        <v>0</v>
      </c>
      <c r="AA3">
        <v>0</v>
      </c>
      <c r="AB3">
        <v>3.225971492873219</v>
      </c>
      <c r="AC3">
        <v>2.3695005497094388</v>
      </c>
      <c r="AD3">
        <v>2.2298940196820589</v>
      </c>
      <c r="AE3">
        <v>8.0687623012869043</v>
      </c>
      <c r="AF3">
        <v>0</v>
      </c>
      <c r="AG3">
        <v>0</v>
      </c>
      <c r="AH3">
        <v>11.45549524815206</v>
      </c>
      <c r="AI3">
        <v>0</v>
      </c>
      <c r="AJ3">
        <v>0</v>
      </c>
      <c r="AK3">
        <v>12.678657210401893</v>
      </c>
      <c r="AL3">
        <v>3.12877108433735</v>
      </c>
      <c r="AM3">
        <v>0</v>
      </c>
      <c r="AN3">
        <v>0</v>
      </c>
      <c r="AO3">
        <v>0</v>
      </c>
      <c r="AP3">
        <v>3.1978600000000004</v>
      </c>
      <c r="AQ3">
        <v>0</v>
      </c>
      <c r="AR3">
        <v>1.3512028985507245</v>
      </c>
      <c r="AS3">
        <v>6.5865900981266723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673.08536197395847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79.127577900214263</v>
      </c>
      <c r="L4">
        <v>62.36</v>
      </c>
      <c r="M4">
        <v>0</v>
      </c>
      <c r="N4">
        <v>29.070000000000004</v>
      </c>
      <c r="O4">
        <v>48.82</v>
      </c>
      <c r="P4">
        <v>66.73</v>
      </c>
      <c r="Q4">
        <v>5.0325391216557289</v>
      </c>
      <c r="R4">
        <v>10.38</v>
      </c>
      <c r="S4">
        <v>0</v>
      </c>
      <c r="T4">
        <v>0</v>
      </c>
      <c r="U4">
        <v>265.04999999999995</v>
      </c>
      <c r="V4">
        <v>5.09</v>
      </c>
      <c r="W4">
        <v>11.14</v>
      </c>
      <c r="X4">
        <v>36.312540048968181</v>
      </c>
      <c r="Y4">
        <v>0</v>
      </c>
      <c r="Z4">
        <v>0</v>
      </c>
      <c r="AA4">
        <v>0</v>
      </c>
      <c r="AB4">
        <v>3.225971492873219</v>
      </c>
      <c r="AC4">
        <v>2.3695005497094388</v>
      </c>
      <c r="AD4">
        <v>2.2298940196820589</v>
      </c>
      <c r="AE4">
        <v>8.0687623012869043</v>
      </c>
      <c r="AF4">
        <v>0</v>
      </c>
      <c r="AG4">
        <v>0</v>
      </c>
      <c r="AH4">
        <v>11.45549524815206</v>
      </c>
      <c r="AI4">
        <v>0</v>
      </c>
      <c r="AJ4">
        <v>0</v>
      </c>
      <c r="AK4">
        <v>12.678657210401893</v>
      </c>
      <c r="AL4">
        <v>3.12877108433735</v>
      </c>
      <c r="AM4">
        <v>0</v>
      </c>
      <c r="AN4">
        <v>0</v>
      </c>
      <c r="AO4">
        <v>0</v>
      </c>
      <c r="AP4">
        <v>3.1978600000000004</v>
      </c>
      <c r="AQ4">
        <v>0</v>
      </c>
      <c r="AR4">
        <v>1.3512028985507245</v>
      </c>
      <c r="AS4">
        <v>6.5865900981266723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673.40536197395841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79.127577900214263</v>
      </c>
      <c r="L5">
        <v>62.36</v>
      </c>
      <c r="M5">
        <v>0</v>
      </c>
      <c r="N5">
        <v>29.070000000000004</v>
      </c>
      <c r="O5">
        <v>48.82</v>
      </c>
      <c r="P5">
        <v>66.73</v>
      </c>
      <c r="Q5">
        <v>5.0325391216557289</v>
      </c>
      <c r="R5">
        <v>10.38</v>
      </c>
      <c r="S5">
        <v>0</v>
      </c>
      <c r="T5">
        <v>0</v>
      </c>
      <c r="U5">
        <v>265.04999999999995</v>
      </c>
      <c r="V5">
        <v>5.09</v>
      </c>
      <c r="W5">
        <v>11.14</v>
      </c>
      <c r="X5">
        <v>36.312540048968181</v>
      </c>
      <c r="Y5">
        <v>0</v>
      </c>
      <c r="Z5">
        <v>0</v>
      </c>
      <c r="AA5">
        <v>0</v>
      </c>
      <c r="AB5">
        <v>3.225971492873219</v>
      </c>
      <c r="AC5">
        <v>2.3695005497094388</v>
      </c>
      <c r="AD5">
        <v>2.2298940196820589</v>
      </c>
      <c r="AE5">
        <v>8.0687623012869043</v>
      </c>
      <c r="AF5">
        <v>0</v>
      </c>
      <c r="AG5">
        <v>0</v>
      </c>
      <c r="AH5">
        <v>11.45549524815206</v>
      </c>
      <c r="AI5">
        <v>0</v>
      </c>
      <c r="AJ5">
        <v>0</v>
      </c>
      <c r="AK5">
        <v>12.678657210401893</v>
      </c>
      <c r="AL5">
        <v>3.12877108433735</v>
      </c>
      <c r="AM5">
        <v>0</v>
      </c>
      <c r="AN5">
        <v>0</v>
      </c>
      <c r="AO5">
        <v>0</v>
      </c>
      <c r="AP5">
        <v>2.2580600000000008</v>
      </c>
      <c r="AQ5">
        <v>0</v>
      </c>
      <c r="AR5">
        <v>1.3512028985507245</v>
      </c>
      <c r="AS5">
        <v>6.5865900981266723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672.46556197395842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79.127577900214263</v>
      </c>
      <c r="L6">
        <v>62.36</v>
      </c>
      <c r="M6">
        <v>0</v>
      </c>
      <c r="N6">
        <v>29.070000000000004</v>
      </c>
      <c r="O6">
        <v>48.82</v>
      </c>
      <c r="P6">
        <v>66.73</v>
      </c>
      <c r="Q6">
        <v>5.0325391216557289</v>
      </c>
      <c r="R6">
        <v>10.38</v>
      </c>
      <c r="S6">
        <v>0</v>
      </c>
      <c r="T6">
        <v>0</v>
      </c>
      <c r="U6">
        <v>265.04999999999995</v>
      </c>
      <c r="V6">
        <v>5.09</v>
      </c>
      <c r="W6">
        <v>11.14</v>
      </c>
      <c r="X6">
        <v>36.312540048968181</v>
      </c>
      <c r="Y6">
        <v>0</v>
      </c>
      <c r="Z6">
        <v>0</v>
      </c>
      <c r="AA6">
        <v>0</v>
      </c>
      <c r="AB6">
        <v>3.225971492873219</v>
      </c>
      <c r="AC6">
        <v>2.3695005497094388</v>
      </c>
      <c r="AD6">
        <v>2.2298940196820589</v>
      </c>
      <c r="AE6">
        <v>8.0687623012869043</v>
      </c>
      <c r="AF6">
        <v>0</v>
      </c>
      <c r="AG6">
        <v>0</v>
      </c>
      <c r="AH6">
        <v>11.45549524815206</v>
      </c>
      <c r="AI6">
        <v>0</v>
      </c>
      <c r="AJ6">
        <v>0</v>
      </c>
      <c r="AK6">
        <v>12.678657210401893</v>
      </c>
      <c r="AL6">
        <v>3.12877108433735</v>
      </c>
      <c r="AM6">
        <v>0</v>
      </c>
      <c r="AN6">
        <v>0</v>
      </c>
      <c r="AO6">
        <v>0</v>
      </c>
      <c r="AP6">
        <v>2.2580600000000008</v>
      </c>
      <c r="AQ6">
        <v>0</v>
      </c>
      <c r="AR6">
        <v>1.3512028985507245</v>
      </c>
      <c r="AS6">
        <v>6.5865900981266723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672.46556197395842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79.127577900214263</v>
      </c>
      <c r="L7">
        <v>62.36</v>
      </c>
      <c r="M7">
        <v>0</v>
      </c>
      <c r="N7">
        <v>29.070000000000004</v>
      </c>
      <c r="O7">
        <v>48.82</v>
      </c>
      <c r="P7">
        <v>66.73</v>
      </c>
      <c r="Q7">
        <v>5.0325391216557289</v>
      </c>
      <c r="R7">
        <v>10.38</v>
      </c>
      <c r="S7">
        <v>0</v>
      </c>
      <c r="T7">
        <v>0</v>
      </c>
      <c r="U7">
        <v>265.04999999999995</v>
      </c>
      <c r="V7">
        <v>5.09</v>
      </c>
      <c r="W7">
        <v>11.14</v>
      </c>
      <c r="X7">
        <v>36.312540048968181</v>
      </c>
      <c r="Y7">
        <v>0</v>
      </c>
      <c r="Z7">
        <v>0</v>
      </c>
      <c r="AA7">
        <v>0</v>
      </c>
      <c r="AB7">
        <v>3.225971492873219</v>
      </c>
      <c r="AC7">
        <v>2.3695005497094388</v>
      </c>
      <c r="AD7">
        <v>2.2298940196820589</v>
      </c>
      <c r="AE7">
        <v>8.0687623012869043</v>
      </c>
      <c r="AF7">
        <v>0</v>
      </c>
      <c r="AG7">
        <v>0</v>
      </c>
      <c r="AH7">
        <v>9.740980992608236</v>
      </c>
      <c r="AI7">
        <v>0</v>
      </c>
      <c r="AJ7">
        <v>0</v>
      </c>
      <c r="AK7">
        <v>12.678657210401893</v>
      </c>
      <c r="AL7">
        <v>19.432919104991399</v>
      </c>
      <c r="AM7">
        <v>0</v>
      </c>
      <c r="AN7">
        <v>0</v>
      </c>
      <c r="AO7">
        <v>0</v>
      </c>
      <c r="AP7">
        <v>2.2580600000000008</v>
      </c>
      <c r="AQ7">
        <v>0</v>
      </c>
      <c r="AR7">
        <v>7.299543478260869</v>
      </c>
      <c r="AS7">
        <v>6.5865900981266723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693.00353631877874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79.127577900214263</v>
      </c>
      <c r="L8">
        <v>62.36</v>
      </c>
      <c r="M8">
        <v>0</v>
      </c>
      <c r="N8">
        <v>29.070000000000004</v>
      </c>
      <c r="O8">
        <v>48.82</v>
      </c>
      <c r="P8">
        <v>66.73</v>
      </c>
      <c r="Q8">
        <v>5.0325391216557289</v>
      </c>
      <c r="R8">
        <v>10.38</v>
      </c>
      <c r="S8">
        <v>0</v>
      </c>
      <c r="T8">
        <v>0</v>
      </c>
      <c r="U8">
        <v>265.04999999999995</v>
      </c>
      <c r="V8">
        <v>5.09</v>
      </c>
      <c r="W8">
        <v>11.14</v>
      </c>
      <c r="X8">
        <v>36.312540048968181</v>
      </c>
      <c r="Y8">
        <v>0</v>
      </c>
      <c r="Z8">
        <v>0</v>
      </c>
      <c r="AA8">
        <v>0</v>
      </c>
      <c r="AB8">
        <v>3.225971492873219</v>
      </c>
      <c r="AC8">
        <v>2.3695005497094388</v>
      </c>
      <c r="AD8">
        <v>2.2298940196820589</v>
      </c>
      <c r="AE8">
        <v>8.0687623012869043</v>
      </c>
      <c r="AF8">
        <v>0</v>
      </c>
      <c r="AG8">
        <v>0</v>
      </c>
      <c r="AH8">
        <v>9.740980992608236</v>
      </c>
      <c r="AI8">
        <v>0</v>
      </c>
      <c r="AJ8">
        <v>0</v>
      </c>
      <c r="AK8">
        <v>12.678657210401893</v>
      </c>
      <c r="AL8">
        <v>19.432919104991399</v>
      </c>
      <c r="AM8">
        <v>0</v>
      </c>
      <c r="AN8">
        <v>0</v>
      </c>
      <c r="AO8">
        <v>0</v>
      </c>
      <c r="AP8">
        <v>2.2580600000000008</v>
      </c>
      <c r="AQ8">
        <v>0</v>
      </c>
      <c r="AR8">
        <v>7.299543478260869</v>
      </c>
      <c r="AS8">
        <v>6.5865900981266723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693.00353631877874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79.127577900214263</v>
      </c>
      <c r="L9">
        <v>62.36</v>
      </c>
      <c r="M9">
        <v>0</v>
      </c>
      <c r="N9">
        <v>29.070000000000004</v>
      </c>
      <c r="O9">
        <v>48.82</v>
      </c>
      <c r="P9">
        <v>66.73</v>
      </c>
      <c r="Q9">
        <v>5.0325391216557289</v>
      </c>
      <c r="R9">
        <v>10.38</v>
      </c>
      <c r="S9">
        <v>0</v>
      </c>
      <c r="T9">
        <v>0</v>
      </c>
      <c r="U9">
        <v>265.04999999999995</v>
      </c>
      <c r="V9">
        <v>5.09</v>
      </c>
      <c r="W9">
        <v>11.14</v>
      </c>
      <c r="X9">
        <v>36.312540048968181</v>
      </c>
      <c r="Y9">
        <v>0</v>
      </c>
      <c r="Z9">
        <v>0</v>
      </c>
      <c r="AA9">
        <v>0</v>
      </c>
      <c r="AB9">
        <v>3.225971492873219</v>
      </c>
      <c r="AC9">
        <v>2.3695005497094388</v>
      </c>
      <c r="AD9">
        <v>2.2298940196820589</v>
      </c>
      <c r="AE9">
        <v>8.0687623012869043</v>
      </c>
      <c r="AF9">
        <v>0</v>
      </c>
      <c r="AG9">
        <v>0</v>
      </c>
      <c r="AH9">
        <v>9.740980992608236</v>
      </c>
      <c r="AI9">
        <v>0</v>
      </c>
      <c r="AJ9">
        <v>0</v>
      </c>
      <c r="AK9">
        <v>12.678657210401893</v>
      </c>
      <c r="AL9">
        <v>19.432919104991399</v>
      </c>
      <c r="AM9">
        <v>0</v>
      </c>
      <c r="AN9">
        <v>0</v>
      </c>
      <c r="AO9">
        <v>0</v>
      </c>
      <c r="AP9">
        <v>2.3520400000000006</v>
      </c>
      <c r="AQ9">
        <v>0</v>
      </c>
      <c r="AR9">
        <v>1.6229673913043476</v>
      </c>
      <c r="AS9">
        <v>1.1202029438001786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681.9545530774958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79.127577900214263</v>
      </c>
      <c r="L10">
        <v>62.36</v>
      </c>
      <c r="M10">
        <v>0</v>
      </c>
      <c r="N10">
        <v>29.070000000000004</v>
      </c>
      <c r="O10">
        <v>48.82</v>
      </c>
      <c r="P10">
        <v>66.73</v>
      </c>
      <c r="Q10">
        <v>5.0325391216557289</v>
      </c>
      <c r="R10">
        <v>10.38</v>
      </c>
      <c r="S10">
        <v>0</v>
      </c>
      <c r="T10">
        <v>0</v>
      </c>
      <c r="U10">
        <v>265.04999999999995</v>
      </c>
      <c r="V10">
        <v>5.09</v>
      </c>
      <c r="W10">
        <v>11.14</v>
      </c>
      <c r="X10">
        <v>36.312540048968181</v>
      </c>
      <c r="Y10">
        <v>0</v>
      </c>
      <c r="Z10">
        <v>0</v>
      </c>
      <c r="AA10">
        <v>0</v>
      </c>
      <c r="AB10">
        <v>3.225971492873219</v>
      </c>
      <c r="AC10">
        <v>2.3695005497094388</v>
      </c>
      <c r="AD10">
        <v>2.2298940196820589</v>
      </c>
      <c r="AE10">
        <v>8.0687623012869043</v>
      </c>
      <c r="AF10">
        <v>0</v>
      </c>
      <c r="AG10">
        <v>0</v>
      </c>
      <c r="AH10">
        <v>9.740980992608236</v>
      </c>
      <c r="AI10">
        <v>0</v>
      </c>
      <c r="AJ10">
        <v>0</v>
      </c>
      <c r="AK10">
        <v>12.678657210401893</v>
      </c>
      <c r="AL10">
        <v>19.432919104991399</v>
      </c>
      <c r="AM10">
        <v>0</v>
      </c>
      <c r="AN10">
        <v>0</v>
      </c>
      <c r="AO10">
        <v>0</v>
      </c>
      <c r="AP10">
        <v>2.3520400000000006</v>
      </c>
      <c r="AQ10">
        <v>0</v>
      </c>
      <c r="AR10">
        <v>0.9448260869565217</v>
      </c>
      <c r="AS10">
        <v>1.1202029438001786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681.27641177314797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42.72999999999999</v>
      </c>
      <c r="L11">
        <v>48.2</v>
      </c>
      <c r="M11">
        <v>0</v>
      </c>
      <c r="N11">
        <v>29.070000000000004</v>
      </c>
      <c r="O11">
        <v>48.82</v>
      </c>
      <c r="P11">
        <v>66.28</v>
      </c>
      <c r="Q11">
        <v>5.0999999999999996</v>
      </c>
      <c r="R11">
        <v>10.38</v>
      </c>
      <c r="S11">
        <v>0</v>
      </c>
      <c r="T11">
        <v>0</v>
      </c>
      <c r="U11">
        <v>265.04999999999995</v>
      </c>
      <c r="V11">
        <v>5.09</v>
      </c>
      <c r="W11">
        <v>11.14</v>
      </c>
      <c r="X11">
        <v>36.312540048968181</v>
      </c>
      <c r="Y11">
        <v>0</v>
      </c>
      <c r="Z11">
        <v>0</v>
      </c>
      <c r="AA11">
        <v>0</v>
      </c>
      <c r="AB11">
        <v>3.225971492873219</v>
      </c>
      <c r="AC11">
        <v>2.3695005497094388</v>
      </c>
      <c r="AD11">
        <v>2.2298940196820589</v>
      </c>
      <c r="AE11">
        <v>8.0687623012869043</v>
      </c>
      <c r="AF11">
        <v>0</v>
      </c>
      <c r="AG11">
        <v>0</v>
      </c>
      <c r="AH11">
        <v>9.740980992608236</v>
      </c>
      <c r="AI11">
        <v>0</v>
      </c>
      <c r="AJ11">
        <v>0</v>
      </c>
      <c r="AK11">
        <v>12.678657210401893</v>
      </c>
      <c r="AL11">
        <v>3.12877108433735</v>
      </c>
      <c r="AM11">
        <v>0</v>
      </c>
      <c r="AN11">
        <v>0</v>
      </c>
      <c r="AO11">
        <v>0</v>
      </c>
      <c r="AP11">
        <v>3.1978600000000004</v>
      </c>
      <c r="AQ11">
        <v>0</v>
      </c>
      <c r="AR11">
        <v>0.9448260869565217</v>
      </c>
      <c r="AS11">
        <v>1.1202029438001786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614.87796673062394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41.45</v>
      </c>
      <c r="L12">
        <v>48.2</v>
      </c>
      <c r="M12">
        <v>0</v>
      </c>
      <c r="N12">
        <v>29.070000000000004</v>
      </c>
      <c r="O12">
        <v>48.82</v>
      </c>
      <c r="P12">
        <v>66.28</v>
      </c>
      <c r="Q12">
        <v>5.0999999999999996</v>
      </c>
      <c r="R12">
        <v>10.38</v>
      </c>
      <c r="S12">
        <v>0</v>
      </c>
      <c r="T12">
        <v>0</v>
      </c>
      <c r="U12">
        <v>265.04999999999995</v>
      </c>
      <c r="V12">
        <v>5.09</v>
      </c>
      <c r="W12">
        <v>11.14</v>
      </c>
      <c r="X12">
        <v>36.312540048968181</v>
      </c>
      <c r="Y12">
        <v>0</v>
      </c>
      <c r="Z12">
        <v>0</v>
      </c>
      <c r="AA12">
        <v>0</v>
      </c>
      <c r="AB12">
        <v>3.225971492873219</v>
      </c>
      <c r="AC12">
        <v>2.3695005497094388</v>
      </c>
      <c r="AD12">
        <v>2.2298940196820589</v>
      </c>
      <c r="AE12">
        <v>8.0687623012869043</v>
      </c>
      <c r="AF12">
        <v>0</v>
      </c>
      <c r="AG12">
        <v>0</v>
      </c>
      <c r="AH12">
        <v>9.740980992608236</v>
      </c>
      <c r="AI12">
        <v>0</v>
      </c>
      <c r="AJ12">
        <v>0</v>
      </c>
      <c r="AK12">
        <v>12.678657210401893</v>
      </c>
      <c r="AL12">
        <v>3.12877108433735</v>
      </c>
      <c r="AM12">
        <v>0</v>
      </c>
      <c r="AN12">
        <v>0</v>
      </c>
      <c r="AO12">
        <v>0</v>
      </c>
      <c r="AP12">
        <v>3.1978600000000004</v>
      </c>
      <c r="AQ12">
        <v>0</v>
      </c>
      <c r="AR12">
        <v>0.9448260869565217</v>
      </c>
      <c r="AS12">
        <v>1.1202029438001786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613.59796673062397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41.45</v>
      </c>
      <c r="L13">
        <v>33.74</v>
      </c>
      <c r="M13">
        <v>0</v>
      </c>
      <c r="N13">
        <v>29.070000000000004</v>
      </c>
      <c r="O13">
        <v>48.82</v>
      </c>
      <c r="P13">
        <v>66.64</v>
      </c>
      <c r="Q13">
        <v>2.7900000000000005</v>
      </c>
      <c r="R13">
        <v>5.57</v>
      </c>
      <c r="S13">
        <v>0</v>
      </c>
      <c r="T13">
        <v>0</v>
      </c>
      <c r="U13">
        <v>265.04999999999995</v>
      </c>
      <c r="V13">
        <v>5.09</v>
      </c>
      <c r="W13">
        <v>11.14</v>
      </c>
      <c r="X13">
        <v>36.312540048968181</v>
      </c>
      <c r="Y13">
        <v>0</v>
      </c>
      <c r="Z13">
        <v>0</v>
      </c>
      <c r="AA13">
        <v>0</v>
      </c>
      <c r="AB13">
        <v>3.225971492873219</v>
      </c>
      <c r="AC13">
        <v>2.3695005497094388</v>
      </c>
      <c r="AD13">
        <v>2.2298940196820589</v>
      </c>
      <c r="AE13">
        <v>8.0687623012869043</v>
      </c>
      <c r="AF13">
        <v>0</v>
      </c>
      <c r="AG13">
        <v>0</v>
      </c>
      <c r="AH13">
        <v>9.740980992608236</v>
      </c>
      <c r="AI13">
        <v>0</v>
      </c>
      <c r="AJ13">
        <v>0</v>
      </c>
      <c r="AK13">
        <v>12.678657210401893</v>
      </c>
      <c r="AL13">
        <v>3.12877108433735</v>
      </c>
      <c r="AM13">
        <v>0</v>
      </c>
      <c r="AN13">
        <v>0</v>
      </c>
      <c r="AO13">
        <v>0</v>
      </c>
      <c r="AP13">
        <v>2.4460200000000007</v>
      </c>
      <c r="AQ13">
        <v>0</v>
      </c>
      <c r="AR13">
        <v>0.9448260869565217</v>
      </c>
      <c r="AS13">
        <v>1.1202029438001786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591.62612673062392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41.45</v>
      </c>
      <c r="L14">
        <v>33.74</v>
      </c>
      <c r="M14">
        <v>0</v>
      </c>
      <c r="N14">
        <v>29.070000000000004</v>
      </c>
      <c r="O14">
        <v>48.82</v>
      </c>
      <c r="P14">
        <v>66.64</v>
      </c>
      <c r="Q14">
        <v>2.7900000000000005</v>
      </c>
      <c r="R14">
        <v>5.57</v>
      </c>
      <c r="S14">
        <v>0</v>
      </c>
      <c r="T14">
        <v>0</v>
      </c>
      <c r="U14">
        <v>265.04999999999995</v>
      </c>
      <c r="V14">
        <v>5.09</v>
      </c>
      <c r="W14">
        <v>11.14</v>
      </c>
      <c r="X14">
        <v>36.312540048968181</v>
      </c>
      <c r="Y14">
        <v>0</v>
      </c>
      <c r="Z14">
        <v>0</v>
      </c>
      <c r="AA14">
        <v>0</v>
      </c>
      <c r="AB14">
        <v>3.225971492873219</v>
      </c>
      <c r="AC14">
        <v>2.3695005497094388</v>
      </c>
      <c r="AD14">
        <v>2.2298940196820589</v>
      </c>
      <c r="AE14">
        <v>8.0687623012869043</v>
      </c>
      <c r="AF14">
        <v>0</v>
      </c>
      <c r="AG14">
        <v>0</v>
      </c>
      <c r="AH14">
        <v>9.740980992608236</v>
      </c>
      <c r="AI14">
        <v>0</v>
      </c>
      <c r="AJ14">
        <v>0</v>
      </c>
      <c r="AK14">
        <v>12.678657210401893</v>
      </c>
      <c r="AL14">
        <v>3.12877108433735</v>
      </c>
      <c r="AM14">
        <v>0</v>
      </c>
      <c r="AN14">
        <v>0</v>
      </c>
      <c r="AO14">
        <v>0</v>
      </c>
      <c r="AP14">
        <v>2.4460200000000007</v>
      </c>
      <c r="AQ14">
        <v>0</v>
      </c>
      <c r="AR14">
        <v>0.9448260869565217</v>
      </c>
      <c r="AS14">
        <v>1.1202029438001786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591.62612673062392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41.45</v>
      </c>
      <c r="L15">
        <v>33.74</v>
      </c>
      <c r="M15">
        <v>0</v>
      </c>
      <c r="N15">
        <v>29.070000000000004</v>
      </c>
      <c r="O15">
        <v>48.82</v>
      </c>
      <c r="P15">
        <v>66.64</v>
      </c>
      <c r="Q15">
        <v>2.7900000000000005</v>
      </c>
      <c r="R15">
        <v>5.57</v>
      </c>
      <c r="S15">
        <v>0</v>
      </c>
      <c r="T15">
        <v>0</v>
      </c>
      <c r="U15">
        <v>265.04999999999995</v>
      </c>
      <c r="V15">
        <v>5.09</v>
      </c>
      <c r="W15">
        <v>11.14</v>
      </c>
      <c r="X15">
        <v>36.312540048968181</v>
      </c>
      <c r="Y15">
        <v>0</v>
      </c>
      <c r="Z15">
        <v>0</v>
      </c>
      <c r="AA15">
        <v>0</v>
      </c>
      <c r="AB15">
        <v>3.225971492873219</v>
      </c>
      <c r="AC15">
        <v>2.3695005497094388</v>
      </c>
      <c r="AD15">
        <v>2.2298940196820589</v>
      </c>
      <c r="AE15">
        <v>8.0687623012869043</v>
      </c>
      <c r="AF15">
        <v>0</v>
      </c>
      <c r="AG15">
        <v>0</v>
      </c>
      <c r="AH15">
        <v>9.740980992608236</v>
      </c>
      <c r="AI15">
        <v>0</v>
      </c>
      <c r="AJ15">
        <v>0</v>
      </c>
      <c r="AK15">
        <v>12.678657210401893</v>
      </c>
      <c r="AL15">
        <v>3.12877108433735</v>
      </c>
      <c r="AM15">
        <v>0</v>
      </c>
      <c r="AN15">
        <v>0</v>
      </c>
      <c r="AO15">
        <v>0</v>
      </c>
      <c r="AP15">
        <v>2.4460200000000007</v>
      </c>
      <c r="AQ15">
        <v>0</v>
      </c>
      <c r="AR15">
        <v>0.9448260869565217</v>
      </c>
      <c r="AS15">
        <v>1.1202029438001786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591.62612673062392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41.45</v>
      </c>
      <c r="L16">
        <v>33.74</v>
      </c>
      <c r="M16">
        <v>0</v>
      </c>
      <c r="N16">
        <v>29.070000000000004</v>
      </c>
      <c r="O16">
        <v>48.82</v>
      </c>
      <c r="P16">
        <v>66.64</v>
      </c>
      <c r="Q16">
        <v>2.7900000000000005</v>
      </c>
      <c r="R16">
        <v>5.57</v>
      </c>
      <c r="S16">
        <v>0</v>
      </c>
      <c r="T16">
        <v>0</v>
      </c>
      <c r="U16">
        <v>265.04999999999995</v>
      </c>
      <c r="V16">
        <v>5.09</v>
      </c>
      <c r="W16">
        <v>11.14</v>
      </c>
      <c r="X16">
        <v>36.312540048968181</v>
      </c>
      <c r="Y16">
        <v>0</v>
      </c>
      <c r="Z16">
        <v>0</v>
      </c>
      <c r="AA16">
        <v>0</v>
      </c>
      <c r="AB16">
        <v>3.225971492873219</v>
      </c>
      <c r="AC16">
        <v>2.3695005497094388</v>
      </c>
      <c r="AD16">
        <v>2.2298940196820589</v>
      </c>
      <c r="AE16">
        <v>8.0687623012869043</v>
      </c>
      <c r="AF16">
        <v>0</v>
      </c>
      <c r="AG16">
        <v>0</v>
      </c>
      <c r="AH16">
        <v>9.740980992608236</v>
      </c>
      <c r="AI16">
        <v>0</v>
      </c>
      <c r="AJ16">
        <v>0</v>
      </c>
      <c r="AK16">
        <v>12.678657210401893</v>
      </c>
      <c r="AL16">
        <v>3.12877108433735</v>
      </c>
      <c r="AM16">
        <v>0</v>
      </c>
      <c r="AN16">
        <v>0</v>
      </c>
      <c r="AO16">
        <v>0</v>
      </c>
      <c r="AP16">
        <v>2.4460200000000007</v>
      </c>
      <c r="AQ16">
        <v>0</v>
      </c>
      <c r="AR16">
        <v>0.9448260869565217</v>
      </c>
      <c r="AS16">
        <v>1.1202029438001786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591.62612673062392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41.45</v>
      </c>
      <c r="L17">
        <v>33.74</v>
      </c>
      <c r="M17">
        <v>0</v>
      </c>
      <c r="N17">
        <v>29.070000000000004</v>
      </c>
      <c r="O17">
        <v>48.82</v>
      </c>
      <c r="P17">
        <v>66.64</v>
      </c>
      <c r="Q17">
        <v>2.7900000000000005</v>
      </c>
      <c r="R17">
        <v>5.57</v>
      </c>
      <c r="S17">
        <v>0</v>
      </c>
      <c r="T17">
        <v>0</v>
      </c>
      <c r="U17">
        <v>265.04999999999995</v>
      </c>
      <c r="V17">
        <v>5.09</v>
      </c>
      <c r="W17">
        <v>11.14</v>
      </c>
      <c r="X17">
        <v>36.312540048968181</v>
      </c>
      <c r="Y17">
        <v>0</v>
      </c>
      <c r="Z17">
        <v>0</v>
      </c>
      <c r="AA17">
        <v>0</v>
      </c>
      <c r="AB17">
        <v>3.225971492873219</v>
      </c>
      <c r="AC17">
        <v>2.3695005497094388</v>
      </c>
      <c r="AD17">
        <v>2.2298940196820589</v>
      </c>
      <c r="AE17">
        <v>8.0687623012869043</v>
      </c>
      <c r="AF17">
        <v>0</v>
      </c>
      <c r="AG17">
        <v>0</v>
      </c>
      <c r="AH17">
        <v>9.740980992608236</v>
      </c>
      <c r="AI17">
        <v>0</v>
      </c>
      <c r="AJ17">
        <v>0</v>
      </c>
      <c r="AK17">
        <v>12.678657210401893</v>
      </c>
      <c r="AL17">
        <v>3.12877108433735</v>
      </c>
      <c r="AM17">
        <v>0</v>
      </c>
      <c r="AN17">
        <v>0</v>
      </c>
      <c r="AO17">
        <v>0</v>
      </c>
      <c r="AP17">
        <v>2.4460200000000007</v>
      </c>
      <c r="AQ17">
        <v>0</v>
      </c>
      <c r="AR17">
        <v>0.9448260869565217</v>
      </c>
      <c r="AS17">
        <v>1.1202029438001786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591.62612673062392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41.45</v>
      </c>
      <c r="L18">
        <v>33.74</v>
      </c>
      <c r="M18">
        <v>0</v>
      </c>
      <c r="N18">
        <v>29.070000000000004</v>
      </c>
      <c r="O18">
        <v>48.82</v>
      </c>
      <c r="P18">
        <v>66.64</v>
      </c>
      <c r="Q18">
        <v>2.7900000000000005</v>
      </c>
      <c r="R18">
        <v>5.57</v>
      </c>
      <c r="S18">
        <v>0</v>
      </c>
      <c r="T18">
        <v>0</v>
      </c>
      <c r="U18">
        <v>265.04999999999995</v>
      </c>
      <c r="V18">
        <v>5.09</v>
      </c>
      <c r="W18">
        <v>11.14</v>
      </c>
      <c r="X18">
        <v>36.312540048968181</v>
      </c>
      <c r="Y18">
        <v>0</v>
      </c>
      <c r="Z18">
        <v>0</v>
      </c>
      <c r="AA18">
        <v>0</v>
      </c>
      <c r="AB18">
        <v>3.225971492873219</v>
      </c>
      <c r="AC18">
        <v>2.3695005497094388</v>
      </c>
      <c r="AD18">
        <v>2.2298940196820589</v>
      </c>
      <c r="AE18">
        <v>8.0687623012869043</v>
      </c>
      <c r="AF18">
        <v>0</v>
      </c>
      <c r="AG18">
        <v>0</v>
      </c>
      <c r="AH18">
        <v>9.740980992608236</v>
      </c>
      <c r="AI18">
        <v>0</v>
      </c>
      <c r="AJ18">
        <v>0</v>
      </c>
      <c r="AK18">
        <v>12.678657210401893</v>
      </c>
      <c r="AL18">
        <v>3.12877108433735</v>
      </c>
      <c r="AM18">
        <v>0</v>
      </c>
      <c r="AN18">
        <v>0</v>
      </c>
      <c r="AO18">
        <v>0</v>
      </c>
      <c r="AP18">
        <v>2.4460200000000007</v>
      </c>
      <c r="AQ18">
        <v>0</v>
      </c>
      <c r="AR18">
        <v>0.9448260869565217</v>
      </c>
      <c r="AS18">
        <v>1.1202029438001786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591.62612673062392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41.45</v>
      </c>
      <c r="L19">
        <v>33.74</v>
      </c>
      <c r="M19">
        <v>0</v>
      </c>
      <c r="N19">
        <v>29.070000000000004</v>
      </c>
      <c r="O19">
        <v>48.82</v>
      </c>
      <c r="P19">
        <v>66.64</v>
      </c>
      <c r="Q19">
        <v>2.7900000000000005</v>
      </c>
      <c r="R19">
        <v>5.57</v>
      </c>
      <c r="S19">
        <v>0</v>
      </c>
      <c r="T19">
        <v>0</v>
      </c>
      <c r="U19">
        <v>265.04999999999995</v>
      </c>
      <c r="V19">
        <v>5.09</v>
      </c>
      <c r="W19">
        <v>11.14</v>
      </c>
      <c r="X19">
        <v>36.312540048968181</v>
      </c>
      <c r="Y19">
        <v>0</v>
      </c>
      <c r="Z19">
        <v>0</v>
      </c>
      <c r="AA19">
        <v>0</v>
      </c>
      <c r="AB19">
        <v>3.225971492873219</v>
      </c>
      <c r="AC19">
        <v>2.3695005497094388</v>
      </c>
      <c r="AD19">
        <v>2.2298940196820589</v>
      </c>
      <c r="AE19">
        <v>8.0687623012869043</v>
      </c>
      <c r="AF19">
        <v>0</v>
      </c>
      <c r="AG19">
        <v>0</v>
      </c>
      <c r="AH19">
        <v>9.740980992608236</v>
      </c>
      <c r="AI19">
        <v>0</v>
      </c>
      <c r="AJ19">
        <v>0</v>
      </c>
      <c r="AK19">
        <v>12.678657210401893</v>
      </c>
      <c r="AL19">
        <v>6.2600817555938049</v>
      </c>
      <c r="AM19">
        <v>0</v>
      </c>
      <c r="AN19">
        <v>0</v>
      </c>
      <c r="AO19">
        <v>0</v>
      </c>
      <c r="AP19">
        <v>2.4460200000000007</v>
      </c>
      <c r="AQ19">
        <v>0</v>
      </c>
      <c r="AR19">
        <v>0.9448260869565217</v>
      </c>
      <c r="AS19">
        <v>1.1202029438001786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594.75743740188034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41.45</v>
      </c>
      <c r="L20">
        <v>33.74</v>
      </c>
      <c r="M20">
        <v>0</v>
      </c>
      <c r="N20">
        <v>29.070000000000004</v>
      </c>
      <c r="O20">
        <v>48.82</v>
      </c>
      <c r="P20">
        <v>66.64</v>
      </c>
      <c r="Q20">
        <v>2.7900000000000005</v>
      </c>
      <c r="R20">
        <v>5.57</v>
      </c>
      <c r="S20">
        <v>0</v>
      </c>
      <c r="T20">
        <v>0</v>
      </c>
      <c r="U20">
        <v>265.04999999999995</v>
      </c>
      <c r="V20">
        <v>5.09</v>
      </c>
      <c r="W20">
        <v>11.14</v>
      </c>
      <c r="X20">
        <v>36.312540048968181</v>
      </c>
      <c r="Y20">
        <v>0</v>
      </c>
      <c r="Z20">
        <v>0</v>
      </c>
      <c r="AA20">
        <v>0</v>
      </c>
      <c r="AB20">
        <v>3.225971492873219</v>
      </c>
      <c r="AC20">
        <v>2.3695005497094388</v>
      </c>
      <c r="AD20">
        <v>2.2298940196820589</v>
      </c>
      <c r="AE20">
        <v>8.0687623012869043</v>
      </c>
      <c r="AF20">
        <v>0</v>
      </c>
      <c r="AG20">
        <v>0</v>
      </c>
      <c r="AH20">
        <v>9.740980992608236</v>
      </c>
      <c r="AI20">
        <v>0</v>
      </c>
      <c r="AJ20">
        <v>0</v>
      </c>
      <c r="AK20">
        <v>12.678657210401893</v>
      </c>
      <c r="AL20">
        <v>6.2600817555938049</v>
      </c>
      <c r="AM20">
        <v>0</v>
      </c>
      <c r="AN20">
        <v>0</v>
      </c>
      <c r="AO20">
        <v>0</v>
      </c>
      <c r="AP20">
        <v>2.4460200000000007</v>
      </c>
      <c r="AQ20">
        <v>0</v>
      </c>
      <c r="AR20">
        <v>0.9448260869565217</v>
      </c>
      <c r="AS20">
        <v>1.1202029438001786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594.75743740188034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41.45</v>
      </c>
      <c r="L21">
        <v>33.74</v>
      </c>
      <c r="M21">
        <v>0</v>
      </c>
      <c r="N21">
        <v>29.070000000000004</v>
      </c>
      <c r="O21">
        <v>48.82</v>
      </c>
      <c r="P21">
        <v>66.64</v>
      </c>
      <c r="Q21">
        <v>2.7900000000000005</v>
      </c>
      <c r="R21">
        <v>5.57</v>
      </c>
      <c r="S21">
        <v>0</v>
      </c>
      <c r="T21">
        <v>0</v>
      </c>
      <c r="U21">
        <v>265.04999999999995</v>
      </c>
      <c r="V21">
        <v>5.09</v>
      </c>
      <c r="W21">
        <v>11.14</v>
      </c>
      <c r="X21">
        <v>36.312540048968181</v>
      </c>
      <c r="Y21">
        <v>0</v>
      </c>
      <c r="Z21">
        <v>0</v>
      </c>
      <c r="AA21">
        <v>0</v>
      </c>
      <c r="AB21">
        <v>3.225971492873219</v>
      </c>
      <c r="AC21">
        <v>2.3695005497094388</v>
      </c>
      <c r="AD21">
        <v>2.2298940196820589</v>
      </c>
      <c r="AE21">
        <v>8.0687623012869043</v>
      </c>
      <c r="AF21">
        <v>0</v>
      </c>
      <c r="AG21">
        <v>0</v>
      </c>
      <c r="AH21">
        <v>9.740980992608236</v>
      </c>
      <c r="AI21">
        <v>0</v>
      </c>
      <c r="AJ21">
        <v>0</v>
      </c>
      <c r="AK21">
        <v>12.678657210401893</v>
      </c>
      <c r="AL21">
        <v>19.432919104991399</v>
      </c>
      <c r="AM21">
        <v>0</v>
      </c>
      <c r="AN21">
        <v>0</v>
      </c>
      <c r="AO21">
        <v>0</v>
      </c>
      <c r="AP21">
        <v>2.4460200000000007</v>
      </c>
      <c r="AQ21">
        <v>0</v>
      </c>
      <c r="AR21">
        <v>0.9448260869565217</v>
      </c>
      <c r="AS21">
        <v>1.1202029438001786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607.93027475127792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41.45</v>
      </c>
      <c r="L22">
        <v>33.74</v>
      </c>
      <c r="M22">
        <v>0</v>
      </c>
      <c r="N22">
        <v>29.070000000000004</v>
      </c>
      <c r="O22">
        <v>48.82</v>
      </c>
      <c r="P22">
        <v>66.64</v>
      </c>
      <c r="Q22">
        <v>2.7900000000000005</v>
      </c>
      <c r="R22">
        <v>5.57</v>
      </c>
      <c r="S22">
        <v>0</v>
      </c>
      <c r="T22">
        <v>0</v>
      </c>
      <c r="U22">
        <v>265.04999999999995</v>
      </c>
      <c r="V22">
        <v>5.09</v>
      </c>
      <c r="W22">
        <v>11.14</v>
      </c>
      <c r="X22">
        <v>36.312540048968181</v>
      </c>
      <c r="Y22">
        <v>0</v>
      </c>
      <c r="Z22">
        <v>0</v>
      </c>
      <c r="AA22">
        <v>0</v>
      </c>
      <c r="AB22">
        <v>3.225971492873219</v>
      </c>
      <c r="AC22">
        <v>2.3695005497094388</v>
      </c>
      <c r="AD22">
        <v>2.2298940196820589</v>
      </c>
      <c r="AE22">
        <v>8.0687623012869043</v>
      </c>
      <c r="AF22">
        <v>0</v>
      </c>
      <c r="AG22">
        <v>0</v>
      </c>
      <c r="AH22">
        <v>9.740980992608236</v>
      </c>
      <c r="AI22">
        <v>0</v>
      </c>
      <c r="AJ22">
        <v>0</v>
      </c>
      <c r="AK22">
        <v>12.678657210401893</v>
      </c>
      <c r="AL22">
        <v>19.432919104991399</v>
      </c>
      <c r="AM22">
        <v>0</v>
      </c>
      <c r="AN22">
        <v>0</v>
      </c>
      <c r="AO22">
        <v>0</v>
      </c>
      <c r="AP22">
        <v>2.4460200000000007</v>
      </c>
      <c r="AQ22">
        <v>0</v>
      </c>
      <c r="AR22">
        <v>0.9448260869565217</v>
      </c>
      <c r="AS22">
        <v>1.1202029438001786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607.93027475127792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41.45</v>
      </c>
      <c r="L23">
        <v>33.74</v>
      </c>
      <c r="M23">
        <v>0</v>
      </c>
      <c r="N23">
        <v>29.070000000000004</v>
      </c>
      <c r="O23">
        <v>48.82</v>
      </c>
      <c r="P23">
        <v>66.64</v>
      </c>
      <c r="Q23">
        <v>2.7900000000000005</v>
      </c>
      <c r="R23">
        <v>5.57</v>
      </c>
      <c r="S23">
        <v>0</v>
      </c>
      <c r="T23">
        <v>0</v>
      </c>
      <c r="U23">
        <v>265.04999999999995</v>
      </c>
      <c r="V23">
        <v>5.09</v>
      </c>
      <c r="W23">
        <v>11.14</v>
      </c>
      <c r="X23">
        <v>36.312540048968181</v>
      </c>
      <c r="Y23">
        <v>0</v>
      </c>
      <c r="Z23">
        <v>0</v>
      </c>
      <c r="AA23">
        <v>0</v>
      </c>
      <c r="AB23">
        <v>3.225971492873219</v>
      </c>
      <c r="AC23">
        <v>2.3695005497094388</v>
      </c>
      <c r="AD23">
        <v>2.2298940196820589</v>
      </c>
      <c r="AE23">
        <v>12.10187358062074</v>
      </c>
      <c r="AF23">
        <v>0</v>
      </c>
      <c r="AG23">
        <v>0</v>
      </c>
      <c r="AH23">
        <v>9.740980992608236</v>
      </c>
      <c r="AI23">
        <v>0</v>
      </c>
      <c r="AJ23">
        <v>0</v>
      </c>
      <c r="AK23">
        <v>12.678657210401893</v>
      </c>
      <c r="AL23">
        <v>19.432919104991399</v>
      </c>
      <c r="AM23">
        <v>0</v>
      </c>
      <c r="AN23">
        <v>0</v>
      </c>
      <c r="AO23">
        <v>0</v>
      </c>
      <c r="AP23">
        <v>2.2580600000000008</v>
      </c>
      <c r="AQ23">
        <v>0</v>
      </c>
      <c r="AR23">
        <v>0.9448260869565217</v>
      </c>
      <c r="AS23">
        <v>1.1202029438001786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611.7754260306117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41.45</v>
      </c>
      <c r="L24">
        <v>33.74</v>
      </c>
      <c r="M24">
        <v>0</v>
      </c>
      <c r="N24">
        <v>29.070000000000004</v>
      </c>
      <c r="O24">
        <v>48.82</v>
      </c>
      <c r="P24">
        <v>66.64</v>
      </c>
      <c r="Q24">
        <v>2.7900000000000005</v>
      </c>
      <c r="R24">
        <v>5.57</v>
      </c>
      <c r="S24">
        <v>0</v>
      </c>
      <c r="T24">
        <v>0</v>
      </c>
      <c r="U24">
        <v>265.04999999999995</v>
      </c>
      <c r="V24">
        <v>5.09</v>
      </c>
      <c r="W24">
        <v>11.14</v>
      </c>
      <c r="X24">
        <v>36.312540048968181</v>
      </c>
      <c r="Y24">
        <v>0</v>
      </c>
      <c r="Z24">
        <v>0.26923999999999998</v>
      </c>
      <c r="AA24">
        <v>0</v>
      </c>
      <c r="AB24">
        <v>3.225971492873219</v>
      </c>
      <c r="AC24">
        <v>2.3695005497094388</v>
      </c>
      <c r="AD24">
        <v>2.2298940196820589</v>
      </c>
      <c r="AE24">
        <v>12.10187358062074</v>
      </c>
      <c r="AF24">
        <v>0</v>
      </c>
      <c r="AG24">
        <v>0</v>
      </c>
      <c r="AH24">
        <v>9.740980992608236</v>
      </c>
      <c r="AI24">
        <v>0.62475883739198756</v>
      </c>
      <c r="AJ24">
        <v>0</v>
      </c>
      <c r="AK24">
        <v>12.678657210401893</v>
      </c>
      <c r="AL24">
        <v>19.432919104991399</v>
      </c>
      <c r="AM24">
        <v>0</v>
      </c>
      <c r="AN24">
        <v>0</v>
      </c>
      <c r="AO24">
        <v>0</v>
      </c>
      <c r="AP24">
        <v>2.2580600000000008</v>
      </c>
      <c r="AQ24">
        <v>0</v>
      </c>
      <c r="AR24">
        <v>0.9448260869565217</v>
      </c>
      <c r="AS24">
        <v>1.1202029438001786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612.6694248680036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41.45</v>
      </c>
      <c r="L25">
        <v>33.74</v>
      </c>
      <c r="M25">
        <v>0</v>
      </c>
      <c r="N25">
        <v>29.070000000000004</v>
      </c>
      <c r="O25">
        <v>48.82</v>
      </c>
      <c r="P25">
        <v>66.64</v>
      </c>
      <c r="Q25">
        <v>2.7900000000000005</v>
      </c>
      <c r="R25">
        <v>5.57</v>
      </c>
      <c r="S25">
        <v>0</v>
      </c>
      <c r="T25">
        <v>0</v>
      </c>
      <c r="U25">
        <v>265.04999999999995</v>
      </c>
      <c r="V25">
        <v>5.09</v>
      </c>
      <c r="W25">
        <v>11.14</v>
      </c>
      <c r="X25">
        <v>36.312540048968181</v>
      </c>
      <c r="Y25">
        <v>0</v>
      </c>
      <c r="Z25">
        <v>1.5976599999999999</v>
      </c>
      <c r="AA25">
        <v>0</v>
      </c>
      <c r="AB25">
        <v>3.225971492873219</v>
      </c>
      <c r="AC25">
        <v>2.3695005497094388</v>
      </c>
      <c r="AD25">
        <v>4.4623277819833458</v>
      </c>
      <c r="AE25">
        <v>12.10187358062074</v>
      </c>
      <c r="AF25">
        <v>0</v>
      </c>
      <c r="AG25">
        <v>0</v>
      </c>
      <c r="AH25">
        <v>17.180702851108766</v>
      </c>
      <c r="AI25">
        <v>1.5568177533385705</v>
      </c>
      <c r="AJ25">
        <v>0</v>
      </c>
      <c r="AK25">
        <v>12.678657210401893</v>
      </c>
      <c r="AL25">
        <v>6.2600817555938049</v>
      </c>
      <c r="AM25">
        <v>0</v>
      </c>
      <c r="AN25">
        <v>0</v>
      </c>
      <c r="AO25">
        <v>0</v>
      </c>
      <c r="AP25">
        <v>2.2580600000000008</v>
      </c>
      <c r="AQ25">
        <v>0</v>
      </c>
      <c r="AR25">
        <v>0.9448260869565217</v>
      </c>
      <c r="AS25">
        <v>1.1202029438001786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611.42922205535456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41.45</v>
      </c>
      <c r="L26">
        <v>33.74</v>
      </c>
      <c r="M26">
        <v>0</v>
      </c>
      <c r="N26">
        <v>29.070000000000004</v>
      </c>
      <c r="O26">
        <v>48.82</v>
      </c>
      <c r="P26">
        <v>66.64</v>
      </c>
      <c r="Q26">
        <v>2.7900000000000005</v>
      </c>
      <c r="R26">
        <v>5.57</v>
      </c>
      <c r="S26">
        <v>0</v>
      </c>
      <c r="T26">
        <v>0</v>
      </c>
      <c r="U26">
        <v>265.04999999999995</v>
      </c>
      <c r="V26">
        <v>5.09</v>
      </c>
      <c r="W26">
        <v>11.14</v>
      </c>
      <c r="X26">
        <v>36.312540048968181</v>
      </c>
      <c r="Y26">
        <v>0</v>
      </c>
      <c r="Z26">
        <v>1.5976599999999999</v>
      </c>
      <c r="AA26">
        <v>2.9005086732301932</v>
      </c>
      <c r="AB26">
        <v>6.449402850712679</v>
      </c>
      <c r="AC26">
        <v>4.7390010994188776</v>
      </c>
      <c r="AD26">
        <v>6.7277781983345948</v>
      </c>
      <c r="AE26">
        <v>12.10187358062074</v>
      </c>
      <c r="AF26">
        <v>0</v>
      </c>
      <c r="AG26">
        <v>0</v>
      </c>
      <c r="AH26">
        <v>21.775601055966209</v>
      </c>
      <c r="AI26">
        <v>8.104087195600945</v>
      </c>
      <c r="AJ26">
        <v>0</v>
      </c>
      <c r="AK26">
        <v>12.678657210401893</v>
      </c>
      <c r="AL26">
        <v>6.2600817555938049</v>
      </c>
      <c r="AM26">
        <v>0</v>
      </c>
      <c r="AN26">
        <v>0</v>
      </c>
      <c r="AO26">
        <v>0</v>
      </c>
      <c r="AP26">
        <v>2.2580600000000008</v>
      </c>
      <c r="AQ26">
        <v>0</v>
      </c>
      <c r="AR26">
        <v>1.6229673913043476</v>
      </c>
      <c r="AS26">
        <v>1.1202029438001786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634.00842200395255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41.45</v>
      </c>
      <c r="L27">
        <v>33.74</v>
      </c>
      <c r="M27">
        <v>0</v>
      </c>
      <c r="N27">
        <v>29.070000000000004</v>
      </c>
      <c r="O27">
        <v>48.82</v>
      </c>
      <c r="P27">
        <v>66.64</v>
      </c>
      <c r="Q27">
        <v>2.7900000000000005</v>
      </c>
      <c r="R27">
        <v>5.57</v>
      </c>
      <c r="S27">
        <v>0</v>
      </c>
      <c r="T27">
        <v>0</v>
      </c>
      <c r="U27">
        <v>265.04999999999995</v>
      </c>
      <c r="V27">
        <v>5.09</v>
      </c>
      <c r="W27">
        <v>11.14</v>
      </c>
      <c r="X27">
        <v>36.312540048968181</v>
      </c>
      <c r="Y27">
        <v>0</v>
      </c>
      <c r="Z27">
        <v>4.7904400000000003</v>
      </c>
      <c r="AA27">
        <v>3.4389568682606666</v>
      </c>
      <c r="AB27">
        <v>9.9878109527381866</v>
      </c>
      <c r="AC27">
        <v>7.4818313177320546</v>
      </c>
      <c r="AD27">
        <v>9.2167259651778952</v>
      </c>
      <c r="AE27">
        <v>12.10187358062074</v>
      </c>
      <c r="AF27">
        <v>0</v>
      </c>
      <c r="AG27">
        <v>0</v>
      </c>
      <c r="AH27">
        <v>28.636198099260824</v>
      </c>
      <c r="AI27">
        <v>11.999941084053418</v>
      </c>
      <c r="AJ27">
        <v>0</v>
      </c>
      <c r="AK27">
        <v>12.678657210401893</v>
      </c>
      <c r="AL27">
        <v>6.2600817555938049</v>
      </c>
      <c r="AM27">
        <v>0</v>
      </c>
      <c r="AN27">
        <v>0</v>
      </c>
      <c r="AO27">
        <v>0</v>
      </c>
      <c r="AP27">
        <v>3.1978600000000004</v>
      </c>
      <c r="AQ27">
        <v>0</v>
      </c>
      <c r="AR27">
        <v>0.9448260869565217</v>
      </c>
      <c r="AS27">
        <v>1.1202029438001786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657.52794591356417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41.45</v>
      </c>
      <c r="L28">
        <v>33.74</v>
      </c>
      <c r="M28">
        <v>0</v>
      </c>
      <c r="N28">
        <v>29.070000000000004</v>
      </c>
      <c r="O28">
        <v>48.82</v>
      </c>
      <c r="P28">
        <v>66.64</v>
      </c>
      <c r="Q28">
        <v>2.7900000000000005</v>
      </c>
      <c r="R28">
        <v>5.57</v>
      </c>
      <c r="S28">
        <v>0</v>
      </c>
      <c r="T28">
        <v>0</v>
      </c>
      <c r="U28">
        <v>265.04999999999995</v>
      </c>
      <c r="V28">
        <v>5.09</v>
      </c>
      <c r="W28">
        <v>11.14</v>
      </c>
      <c r="X28">
        <v>36.312540048968181</v>
      </c>
      <c r="Y28">
        <v>0</v>
      </c>
      <c r="Z28">
        <v>4.7904400000000003</v>
      </c>
      <c r="AA28">
        <v>3.4389568682606666</v>
      </c>
      <c r="AB28">
        <v>9.9878109527381866</v>
      </c>
      <c r="AC28">
        <v>7.4818313177320546</v>
      </c>
      <c r="AD28">
        <v>9.2167259651778952</v>
      </c>
      <c r="AE28">
        <v>12.10187358062074</v>
      </c>
      <c r="AF28">
        <v>0</v>
      </c>
      <c r="AG28">
        <v>0</v>
      </c>
      <c r="AH28">
        <v>28.636198099260824</v>
      </c>
      <c r="AI28">
        <v>11.999941084053418</v>
      </c>
      <c r="AJ28">
        <v>0</v>
      </c>
      <c r="AK28">
        <v>12.678657210401893</v>
      </c>
      <c r="AL28">
        <v>6.2600817555938049</v>
      </c>
      <c r="AM28">
        <v>0</v>
      </c>
      <c r="AN28">
        <v>0</v>
      </c>
      <c r="AO28">
        <v>0</v>
      </c>
      <c r="AP28">
        <v>3.1978600000000004</v>
      </c>
      <c r="AQ28">
        <v>0</v>
      </c>
      <c r="AR28">
        <v>1.3512028985507245</v>
      </c>
      <c r="AS28">
        <v>1.1202029438001786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657.93432272515838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41.45</v>
      </c>
      <c r="L29">
        <v>33.74</v>
      </c>
      <c r="M29">
        <v>0</v>
      </c>
      <c r="N29">
        <v>29.070000000000004</v>
      </c>
      <c r="O29">
        <v>48.82</v>
      </c>
      <c r="P29">
        <v>66.64</v>
      </c>
      <c r="Q29">
        <v>2.7900000000000005</v>
      </c>
      <c r="R29">
        <v>5.57</v>
      </c>
      <c r="S29">
        <v>0</v>
      </c>
      <c r="T29">
        <v>0</v>
      </c>
      <c r="U29">
        <v>265.04999999999995</v>
      </c>
      <c r="V29">
        <v>5.09</v>
      </c>
      <c r="W29">
        <v>11.14</v>
      </c>
      <c r="X29">
        <v>36.312540048968181</v>
      </c>
      <c r="Y29">
        <v>0</v>
      </c>
      <c r="Z29">
        <v>4.7904400000000003</v>
      </c>
      <c r="AA29">
        <v>3.4389568682606666</v>
      </c>
      <c r="AB29">
        <v>9.9878109527381866</v>
      </c>
      <c r="AC29">
        <v>7.4818313177320546</v>
      </c>
      <c r="AD29">
        <v>9.2167259651778952</v>
      </c>
      <c r="AE29">
        <v>12.10187358062074</v>
      </c>
      <c r="AF29">
        <v>0</v>
      </c>
      <c r="AG29">
        <v>0</v>
      </c>
      <c r="AH29">
        <v>28.636198099260824</v>
      </c>
      <c r="AI29">
        <v>11.999941084053418</v>
      </c>
      <c r="AJ29">
        <v>0</v>
      </c>
      <c r="AK29">
        <v>12.678657210401893</v>
      </c>
      <c r="AL29">
        <v>6.2600817555938049</v>
      </c>
      <c r="AM29">
        <v>0</v>
      </c>
      <c r="AN29">
        <v>0</v>
      </c>
      <c r="AO29">
        <v>0</v>
      </c>
      <c r="AP29">
        <v>2.6670000000000003</v>
      </c>
      <c r="AQ29">
        <v>0</v>
      </c>
      <c r="AR29">
        <v>1.3512028985507245</v>
      </c>
      <c r="AS29">
        <v>1.1202029438001786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657.40346272515842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41.45</v>
      </c>
      <c r="L30">
        <v>33.74</v>
      </c>
      <c r="M30">
        <v>0</v>
      </c>
      <c r="N30">
        <v>29.070000000000004</v>
      </c>
      <c r="O30">
        <v>48.82</v>
      </c>
      <c r="P30">
        <v>66.64</v>
      </c>
      <c r="Q30">
        <v>2.7900000000000005</v>
      </c>
      <c r="R30">
        <v>5.57</v>
      </c>
      <c r="S30">
        <v>0</v>
      </c>
      <c r="T30">
        <v>0</v>
      </c>
      <c r="U30">
        <v>265.04999999999995</v>
      </c>
      <c r="V30">
        <v>5.09</v>
      </c>
      <c r="W30">
        <v>11.14</v>
      </c>
      <c r="X30">
        <v>36.312540048968181</v>
      </c>
      <c r="Y30">
        <v>0</v>
      </c>
      <c r="Z30">
        <v>4.7904400000000003</v>
      </c>
      <c r="AA30">
        <v>3.4389568682606666</v>
      </c>
      <c r="AB30">
        <v>9.9878109527381866</v>
      </c>
      <c r="AC30">
        <v>7.4818313177320546</v>
      </c>
      <c r="AD30">
        <v>9.2167259651778952</v>
      </c>
      <c r="AE30">
        <v>12.10187358062074</v>
      </c>
      <c r="AF30">
        <v>0</v>
      </c>
      <c r="AG30">
        <v>0</v>
      </c>
      <c r="AH30">
        <v>28.636198099260824</v>
      </c>
      <c r="AI30">
        <v>11.999941084053418</v>
      </c>
      <c r="AJ30">
        <v>0</v>
      </c>
      <c r="AK30">
        <v>12.678657210401893</v>
      </c>
      <c r="AL30">
        <v>6.2600817555938049</v>
      </c>
      <c r="AM30">
        <v>0</v>
      </c>
      <c r="AN30">
        <v>0</v>
      </c>
      <c r="AO30">
        <v>0</v>
      </c>
      <c r="AP30">
        <v>2.6670000000000003</v>
      </c>
      <c r="AQ30">
        <v>0</v>
      </c>
      <c r="AR30">
        <v>7.299543478260869</v>
      </c>
      <c r="AS30">
        <v>1.1202029438001786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663.35180330486855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41.45</v>
      </c>
      <c r="L31">
        <v>33.74</v>
      </c>
      <c r="M31">
        <v>0</v>
      </c>
      <c r="N31">
        <v>29.070000000000004</v>
      </c>
      <c r="O31">
        <v>48.82</v>
      </c>
      <c r="P31">
        <v>66.64</v>
      </c>
      <c r="Q31">
        <v>2.7900000000000005</v>
      </c>
      <c r="R31">
        <v>5.57</v>
      </c>
      <c r="S31">
        <v>0</v>
      </c>
      <c r="T31">
        <v>0</v>
      </c>
      <c r="U31">
        <v>265.04999999999995</v>
      </c>
      <c r="V31">
        <v>5.09</v>
      </c>
      <c r="W31">
        <v>11.14</v>
      </c>
      <c r="X31">
        <v>36.312540048968181</v>
      </c>
      <c r="Y31">
        <v>0</v>
      </c>
      <c r="Z31">
        <v>1.5976599999999999</v>
      </c>
      <c r="AA31">
        <v>2.9005086732301932</v>
      </c>
      <c r="AB31">
        <v>9.675374343585899</v>
      </c>
      <c r="AC31">
        <v>7.1059619915187673</v>
      </c>
      <c r="AD31">
        <v>6.7277781983345948</v>
      </c>
      <c r="AE31">
        <v>12.10187358062074</v>
      </c>
      <c r="AF31">
        <v>0</v>
      </c>
      <c r="AG31">
        <v>0</v>
      </c>
      <c r="AH31">
        <v>28.636198099260824</v>
      </c>
      <c r="AI31">
        <v>8.104087195600945</v>
      </c>
      <c r="AJ31">
        <v>0</v>
      </c>
      <c r="AK31">
        <v>12.678657210401893</v>
      </c>
      <c r="AL31">
        <v>6.2600817555938049</v>
      </c>
      <c r="AM31">
        <v>0</v>
      </c>
      <c r="AN31">
        <v>0</v>
      </c>
      <c r="AO31">
        <v>0</v>
      </c>
      <c r="AP31">
        <v>2.3520400000000006</v>
      </c>
      <c r="AQ31">
        <v>0</v>
      </c>
      <c r="AR31">
        <v>7.299543478260869</v>
      </c>
      <c r="AS31">
        <v>1.1202029438001786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652.23250751917669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41.45</v>
      </c>
      <c r="L32">
        <v>33.74</v>
      </c>
      <c r="M32">
        <v>0</v>
      </c>
      <c r="N32">
        <v>29.070000000000004</v>
      </c>
      <c r="O32">
        <v>48.82</v>
      </c>
      <c r="P32">
        <v>66.64</v>
      </c>
      <c r="Q32">
        <v>2.7900000000000005</v>
      </c>
      <c r="R32">
        <v>5.57</v>
      </c>
      <c r="S32">
        <v>0</v>
      </c>
      <c r="T32">
        <v>0</v>
      </c>
      <c r="U32">
        <v>265.04999999999995</v>
      </c>
      <c r="V32">
        <v>5.09</v>
      </c>
      <c r="W32">
        <v>11.14</v>
      </c>
      <c r="X32">
        <v>36.312540048968181</v>
      </c>
      <c r="Y32">
        <v>0</v>
      </c>
      <c r="Z32">
        <v>1.5976599999999999</v>
      </c>
      <c r="AA32">
        <v>0</v>
      </c>
      <c r="AB32">
        <v>9.675374343585899</v>
      </c>
      <c r="AC32">
        <v>7.1059619915187673</v>
      </c>
      <c r="AD32">
        <v>4.4623277819833458</v>
      </c>
      <c r="AE32">
        <v>12.10187358062074</v>
      </c>
      <c r="AF32">
        <v>0</v>
      </c>
      <c r="AG32">
        <v>0</v>
      </c>
      <c r="AH32">
        <v>21.727340654699052</v>
      </c>
      <c r="AI32">
        <v>1.5568177533385705</v>
      </c>
      <c r="AJ32">
        <v>0</v>
      </c>
      <c r="AK32">
        <v>12.678657210401893</v>
      </c>
      <c r="AL32">
        <v>6.2600817555938049</v>
      </c>
      <c r="AM32">
        <v>0</v>
      </c>
      <c r="AN32">
        <v>0</v>
      </c>
      <c r="AO32">
        <v>0</v>
      </c>
      <c r="AP32">
        <v>2.3520400000000006</v>
      </c>
      <c r="AQ32">
        <v>0</v>
      </c>
      <c r="AR32">
        <v>1.3512028985507245</v>
      </c>
      <c r="AS32">
        <v>1.1202029438001786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627.66208096306104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41.45</v>
      </c>
      <c r="L33">
        <v>33.74</v>
      </c>
      <c r="M33">
        <v>0</v>
      </c>
      <c r="N33">
        <v>29.070000000000004</v>
      </c>
      <c r="O33">
        <v>48.82</v>
      </c>
      <c r="P33">
        <v>66.64</v>
      </c>
      <c r="Q33">
        <v>2.7900000000000005</v>
      </c>
      <c r="R33">
        <v>5.57</v>
      </c>
      <c r="S33">
        <v>0</v>
      </c>
      <c r="T33">
        <v>0</v>
      </c>
      <c r="U33">
        <v>265.04999999999995</v>
      </c>
      <c r="V33">
        <v>5.09</v>
      </c>
      <c r="W33">
        <v>11.14</v>
      </c>
      <c r="X33">
        <v>36.312540048968181</v>
      </c>
      <c r="Y33">
        <v>0</v>
      </c>
      <c r="Z33">
        <v>1.5976599999999999</v>
      </c>
      <c r="AA33">
        <v>0</v>
      </c>
      <c r="AB33">
        <v>9.675374343585899</v>
      </c>
      <c r="AC33">
        <v>4.7390010994188776</v>
      </c>
      <c r="AD33">
        <v>2.2298940196820589</v>
      </c>
      <c r="AE33">
        <v>12.10187358062074</v>
      </c>
      <c r="AF33">
        <v>0</v>
      </c>
      <c r="AG33">
        <v>0</v>
      </c>
      <c r="AH33">
        <v>21.727340654699052</v>
      </c>
      <c r="AI33">
        <v>0.62475883739198756</v>
      </c>
      <c r="AJ33">
        <v>0</v>
      </c>
      <c r="AK33">
        <v>12.678657210401893</v>
      </c>
      <c r="AL33">
        <v>6.2600817555938049</v>
      </c>
      <c r="AM33">
        <v>0</v>
      </c>
      <c r="AN33">
        <v>0</v>
      </c>
      <c r="AO33">
        <v>0</v>
      </c>
      <c r="AP33">
        <v>2.3520400000000006</v>
      </c>
      <c r="AQ33">
        <v>0</v>
      </c>
      <c r="AR33">
        <v>1.0794384057971014</v>
      </c>
      <c r="AS33">
        <v>1.1202029438001786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621.8588628999596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41.45</v>
      </c>
      <c r="L34">
        <v>33.74</v>
      </c>
      <c r="M34">
        <v>0</v>
      </c>
      <c r="N34">
        <v>29.070000000000004</v>
      </c>
      <c r="O34">
        <v>48.82</v>
      </c>
      <c r="P34">
        <v>66.64</v>
      </c>
      <c r="Q34">
        <v>2.7900000000000005</v>
      </c>
      <c r="R34">
        <v>5.57</v>
      </c>
      <c r="S34">
        <v>0</v>
      </c>
      <c r="T34">
        <v>0</v>
      </c>
      <c r="U34">
        <v>265.04999999999995</v>
      </c>
      <c r="V34">
        <v>5.09</v>
      </c>
      <c r="W34">
        <v>11.14</v>
      </c>
      <c r="X34">
        <v>36.312540048968181</v>
      </c>
      <c r="Y34">
        <v>0</v>
      </c>
      <c r="Z34">
        <v>1.5976599999999999</v>
      </c>
      <c r="AA34">
        <v>0</v>
      </c>
      <c r="AB34">
        <v>6.449402850712679</v>
      </c>
      <c r="AC34">
        <v>4.7390010994188776</v>
      </c>
      <c r="AD34">
        <v>2.2298940196820589</v>
      </c>
      <c r="AE34">
        <v>12.10187358062074</v>
      </c>
      <c r="AF34">
        <v>0</v>
      </c>
      <c r="AG34">
        <v>0</v>
      </c>
      <c r="AH34">
        <v>17.180702851108766</v>
      </c>
      <c r="AI34">
        <v>0</v>
      </c>
      <c r="AJ34">
        <v>0</v>
      </c>
      <c r="AK34">
        <v>12.678657210401893</v>
      </c>
      <c r="AL34">
        <v>6.2600817555938049</v>
      </c>
      <c r="AM34">
        <v>0</v>
      </c>
      <c r="AN34">
        <v>0</v>
      </c>
      <c r="AO34">
        <v>0</v>
      </c>
      <c r="AP34">
        <v>2.3520400000000006</v>
      </c>
      <c r="AQ34">
        <v>0</v>
      </c>
      <c r="AR34">
        <v>1.0794384057971014</v>
      </c>
      <c r="AS34">
        <v>1.1202029438001786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613.46149476610412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41.45</v>
      </c>
      <c r="L35">
        <v>33.74</v>
      </c>
      <c r="M35">
        <v>0</v>
      </c>
      <c r="N35">
        <v>29.070000000000004</v>
      </c>
      <c r="O35">
        <v>48.82</v>
      </c>
      <c r="P35">
        <v>66.64</v>
      </c>
      <c r="Q35">
        <v>2.79</v>
      </c>
      <c r="R35">
        <v>5.61</v>
      </c>
      <c r="S35">
        <v>0</v>
      </c>
      <c r="T35">
        <v>0</v>
      </c>
      <c r="U35">
        <v>269.55</v>
      </c>
      <c r="V35">
        <v>5.09</v>
      </c>
      <c r="W35">
        <v>11.14</v>
      </c>
      <c r="X35">
        <v>36.312540048968181</v>
      </c>
      <c r="Y35">
        <v>0</v>
      </c>
      <c r="Z35">
        <v>1.5976599999999999</v>
      </c>
      <c r="AA35">
        <v>0</v>
      </c>
      <c r="AB35">
        <v>6.449402850712679</v>
      </c>
      <c r="AC35">
        <v>2.3695005497094388</v>
      </c>
      <c r="AD35">
        <v>2.2298940196820589</v>
      </c>
      <c r="AE35">
        <v>12.10187358062074</v>
      </c>
      <c r="AF35">
        <v>0</v>
      </c>
      <c r="AG35">
        <v>0</v>
      </c>
      <c r="AH35">
        <v>17.180702851108766</v>
      </c>
      <c r="AI35">
        <v>0</v>
      </c>
      <c r="AJ35">
        <v>0</v>
      </c>
      <c r="AK35">
        <v>12.678657210401893</v>
      </c>
      <c r="AL35">
        <v>6.2600817555938049</v>
      </c>
      <c r="AM35">
        <v>0</v>
      </c>
      <c r="AN35">
        <v>0</v>
      </c>
      <c r="AO35">
        <v>0</v>
      </c>
      <c r="AP35">
        <v>2.3520400000000006</v>
      </c>
      <c r="AQ35">
        <v>0</v>
      </c>
      <c r="AR35">
        <v>0.9448260869565217</v>
      </c>
      <c r="AS35">
        <v>1.1202029438001786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615.49738189755431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41.45</v>
      </c>
      <c r="L36">
        <v>33.74</v>
      </c>
      <c r="M36">
        <v>0</v>
      </c>
      <c r="N36">
        <v>29.070000000000004</v>
      </c>
      <c r="O36">
        <v>48.82</v>
      </c>
      <c r="P36">
        <v>66.64</v>
      </c>
      <c r="Q36">
        <v>2.79</v>
      </c>
      <c r="R36">
        <v>5.57</v>
      </c>
      <c r="S36">
        <v>0</v>
      </c>
      <c r="T36">
        <v>0</v>
      </c>
      <c r="U36">
        <v>275.23</v>
      </c>
      <c r="V36">
        <v>5.09</v>
      </c>
      <c r="W36">
        <v>11.14</v>
      </c>
      <c r="X36">
        <v>36.312540048968181</v>
      </c>
      <c r="Y36">
        <v>0</v>
      </c>
      <c r="Z36">
        <v>1.5976599999999999</v>
      </c>
      <c r="AA36">
        <v>0</v>
      </c>
      <c r="AB36">
        <v>3.1980300075018762</v>
      </c>
      <c r="AC36">
        <v>2.3695005497094388</v>
      </c>
      <c r="AD36">
        <v>2.2298940196820589</v>
      </c>
      <c r="AE36">
        <v>12.10187358062074</v>
      </c>
      <c r="AF36">
        <v>0</v>
      </c>
      <c r="AG36">
        <v>0</v>
      </c>
      <c r="AH36">
        <v>11.45549524815206</v>
      </c>
      <c r="AI36">
        <v>0</v>
      </c>
      <c r="AJ36">
        <v>0</v>
      </c>
      <c r="AK36">
        <v>12.678657210401893</v>
      </c>
      <c r="AL36">
        <v>6.2600817555938049</v>
      </c>
      <c r="AM36">
        <v>0</v>
      </c>
      <c r="AN36">
        <v>0</v>
      </c>
      <c r="AO36">
        <v>0</v>
      </c>
      <c r="AP36">
        <v>2.3520400000000006</v>
      </c>
      <c r="AQ36">
        <v>0</v>
      </c>
      <c r="AR36">
        <v>0.9448260869565217</v>
      </c>
      <c r="AS36">
        <v>1.1202029438001786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612.16080145138676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41.45</v>
      </c>
      <c r="L37">
        <v>33.74</v>
      </c>
      <c r="M37">
        <v>0</v>
      </c>
      <c r="N37">
        <v>29.070000000000004</v>
      </c>
      <c r="O37">
        <v>48.82</v>
      </c>
      <c r="P37">
        <v>66.64</v>
      </c>
      <c r="Q37">
        <v>2.79</v>
      </c>
      <c r="R37">
        <v>5.57</v>
      </c>
      <c r="S37">
        <v>0</v>
      </c>
      <c r="T37">
        <v>0</v>
      </c>
      <c r="U37">
        <v>276.40999999999997</v>
      </c>
      <c r="V37">
        <v>5.09</v>
      </c>
      <c r="W37">
        <v>11.14</v>
      </c>
      <c r="X37">
        <v>36.312540048968181</v>
      </c>
      <c r="Y37">
        <v>0</v>
      </c>
      <c r="Z37">
        <v>1.5976599999999999</v>
      </c>
      <c r="AA37">
        <v>0</v>
      </c>
      <c r="AB37">
        <v>3.1980300075018762</v>
      </c>
      <c r="AC37">
        <v>2.3695005497094388</v>
      </c>
      <c r="AD37">
        <v>2.2298940196820589</v>
      </c>
      <c r="AE37">
        <v>12.10187358062074</v>
      </c>
      <c r="AF37">
        <v>0</v>
      </c>
      <c r="AG37">
        <v>0</v>
      </c>
      <c r="AH37">
        <v>11.45549524815206</v>
      </c>
      <c r="AI37">
        <v>0</v>
      </c>
      <c r="AJ37">
        <v>0</v>
      </c>
      <c r="AK37">
        <v>12.678657210401893</v>
      </c>
      <c r="AL37">
        <v>6.2600817555938049</v>
      </c>
      <c r="AM37">
        <v>0</v>
      </c>
      <c r="AN37">
        <v>0</v>
      </c>
      <c r="AO37">
        <v>0</v>
      </c>
      <c r="AP37">
        <v>2.3520400000000006</v>
      </c>
      <c r="AQ37">
        <v>0</v>
      </c>
      <c r="AR37">
        <v>0.9448260869565217</v>
      </c>
      <c r="AS37">
        <v>1.1202029438001786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613.34080145138671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41.45</v>
      </c>
      <c r="L38">
        <v>33.74</v>
      </c>
      <c r="M38">
        <v>0</v>
      </c>
      <c r="N38">
        <v>29.070000000000004</v>
      </c>
      <c r="O38">
        <v>48.82</v>
      </c>
      <c r="P38">
        <v>66.64</v>
      </c>
      <c r="Q38">
        <v>2.79</v>
      </c>
      <c r="R38">
        <v>5.57</v>
      </c>
      <c r="S38">
        <v>0</v>
      </c>
      <c r="T38">
        <v>0</v>
      </c>
      <c r="U38">
        <v>276.40999999999997</v>
      </c>
      <c r="V38">
        <v>5.09</v>
      </c>
      <c r="W38">
        <v>11.14</v>
      </c>
      <c r="X38">
        <v>36.312540048968181</v>
      </c>
      <c r="Y38">
        <v>0</v>
      </c>
      <c r="Z38">
        <v>1.5976599999999999</v>
      </c>
      <c r="AA38">
        <v>0</v>
      </c>
      <c r="AB38">
        <v>3.1980300075018762</v>
      </c>
      <c r="AC38">
        <v>2.3695005497094388</v>
      </c>
      <c r="AD38">
        <v>2.2298940196820589</v>
      </c>
      <c r="AE38">
        <v>12.10187358062074</v>
      </c>
      <c r="AF38">
        <v>0</v>
      </c>
      <c r="AG38">
        <v>0</v>
      </c>
      <c r="AH38">
        <v>5.7277476240760299</v>
      </c>
      <c r="AI38">
        <v>0</v>
      </c>
      <c r="AJ38">
        <v>0</v>
      </c>
      <c r="AK38">
        <v>12.678657210401893</v>
      </c>
      <c r="AL38">
        <v>6.2600817555938049</v>
      </c>
      <c r="AM38">
        <v>0</v>
      </c>
      <c r="AN38">
        <v>0</v>
      </c>
      <c r="AO38">
        <v>0</v>
      </c>
      <c r="AP38">
        <v>2.3520400000000006</v>
      </c>
      <c r="AQ38">
        <v>0</v>
      </c>
      <c r="AR38">
        <v>0.9448260869565217</v>
      </c>
      <c r="AS38">
        <v>1.1202029438001786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607.61305382731075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41.45</v>
      </c>
      <c r="L39">
        <v>33.74</v>
      </c>
      <c r="M39">
        <v>0</v>
      </c>
      <c r="N39">
        <v>29.070000000000004</v>
      </c>
      <c r="O39">
        <v>48.82</v>
      </c>
      <c r="P39">
        <v>66.64</v>
      </c>
      <c r="Q39">
        <v>2.79</v>
      </c>
      <c r="R39">
        <v>5.57</v>
      </c>
      <c r="S39">
        <v>0</v>
      </c>
      <c r="T39">
        <v>0</v>
      </c>
      <c r="U39">
        <v>276.40999999999997</v>
      </c>
      <c r="V39">
        <v>2.89</v>
      </c>
      <c r="W39">
        <v>4.82</v>
      </c>
      <c r="X39">
        <v>36.312540048968181</v>
      </c>
      <c r="Y39">
        <v>0</v>
      </c>
      <c r="Z39">
        <v>1.5976599999999999</v>
      </c>
      <c r="AA39">
        <v>0</v>
      </c>
      <c r="AB39">
        <v>3.1980300075018762</v>
      </c>
      <c r="AC39">
        <v>2.3695005497094388</v>
      </c>
      <c r="AD39">
        <v>2.2298940196820589</v>
      </c>
      <c r="AE39">
        <v>12.10187358062074</v>
      </c>
      <c r="AF39">
        <v>0</v>
      </c>
      <c r="AG39">
        <v>0</v>
      </c>
      <c r="AH39">
        <v>5.7277476240760299</v>
      </c>
      <c r="AI39">
        <v>0</v>
      </c>
      <c r="AJ39">
        <v>0</v>
      </c>
      <c r="AK39">
        <v>12.678657210401893</v>
      </c>
      <c r="AL39">
        <v>6.2600817555938049</v>
      </c>
      <c r="AM39">
        <v>0</v>
      </c>
      <c r="AN39">
        <v>0</v>
      </c>
      <c r="AO39">
        <v>8.3820000000000019E-2</v>
      </c>
      <c r="AP39">
        <v>2.5095200000000006</v>
      </c>
      <c r="AQ39">
        <v>0</v>
      </c>
      <c r="AR39">
        <v>0.9448260869565217</v>
      </c>
      <c r="AS39">
        <v>1.1202029438001786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599.33435382731068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41.45</v>
      </c>
      <c r="L40">
        <v>33.74</v>
      </c>
      <c r="M40">
        <v>0</v>
      </c>
      <c r="N40">
        <v>29.070000000000004</v>
      </c>
      <c r="O40">
        <v>48.82</v>
      </c>
      <c r="P40">
        <v>66.64</v>
      </c>
      <c r="Q40">
        <v>2.79</v>
      </c>
      <c r="R40">
        <v>5.57</v>
      </c>
      <c r="S40">
        <v>0</v>
      </c>
      <c r="T40">
        <v>0</v>
      </c>
      <c r="U40">
        <v>276.40999999999997</v>
      </c>
      <c r="V40">
        <v>2.89</v>
      </c>
      <c r="W40">
        <v>4.82</v>
      </c>
      <c r="X40">
        <v>36.312540048968181</v>
      </c>
      <c r="Y40">
        <v>0</v>
      </c>
      <c r="Z40">
        <v>1.5976599999999999</v>
      </c>
      <c r="AA40">
        <v>0</v>
      </c>
      <c r="AB40">
        <v>3.1980300075018762</v>
      </c>
      <c r="AC40">
        <v>2.3695005497094388</v>
      </c>
      <c r="AD40">
        <v>2.2298940196820589</v>
      </c>
      <c r="AE40">
        <v>12.10187358062074</v>
      </c>
      <c r="AF40">
        <v>0</v>
      </c>
      <c r="AG40">
        <v>0</v>
      </c>
      <c r="AH40">
        <v>5.7277476240760299</v>
      </c>
      <c r="AI40">
        <v>0</v>
      </c>
      <c r="AJ40">
        <v>0</v>
      </c>
      <c r="AK40">
        <v>12.678657210401893</v>
      </c>
      <c r="AL40">
        <v>6.2600817555938049</v>
      </c>
      <c r="AM40">
        <v>0</v>
      </c>
      <c r="AN40">
        <v>0</v>
      </c>
      <c r="AO40">
        <v>8.3820000000000019E-2</v>
      </c>
      <c r="AP40">
        <v>2.5095200000000006</v>
      </c>
      <c r="AQ40">
        <v>0</v>
      </c>
      <c r="AR40">
        <v>0.9448260869565217</v>
      </c>
      <c r="AS40">
        <v>1.1202029438001786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599.33435382731068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41.45</v>
      </c>
      <c r="L41">
        <v>33.74</v>
      </c>
      <c r="M41">
        <v>0</v>
      </c>
      <c r="N41">
        <v>29.070000000000004</v>
      </c>
      <c r="O41">
        <v>48.82</v>
      </c>
      <c r="P41">
        <v>66.64</v>
      </c>
      <c r="Q41">
        <v>2.7900000000000005</v>
      </c>
      <c r="R41">
        <v>5.57</v>
      </c>
      <c r="S41">
        <v>0</v>
      </c>
      <c r="T41">
        <v>0</v>
      </c>
      <c r="U41">
        <v>276.40999999999997</v>
      </c>
      <c r="V41">
        <v>2.89</v>
      </c>
      <c r="W41">
        <v>4.82</v>
      </c>
      <c r="X41">
        <v>36.312540048968181</v>
      </c>
      <c r="Y41">
        <v>0</v>
      </c>
      <c r="Z41">
        <v>1.5976599999999999</v>
      </c>
      <c r="AA41">
        <v>0</v>
      </c>
      <c r="AB41">
        <v>3.1980300075018762</v>
      </c>
      <c r="AC41">
        <v>2.3695005497094388</v>
      </c>
      <c r="AD41">
        <v>2.2298940196820589</v>
      </c>
      <c r="AE41">
        <v>12.10187358062074</v>
      </c>
      <c r="AF41">
        <v>0</v>
      </c>
      <c r="AG41">
        <v>0</v>
      </c>
      <c r="AH41">
        <v>5.7277476240760299</v>
      </c>
      <c r="AI41">
        <v>0</v>
      </c>
      <c r="AJ41">
        <v>0</v>
      </c>
      <c r="AK41">
        <v>12.678657210401893</v>
      </c>
      <c r="AL41">
        <v>6.2600817555938049</v>
      </c>
      <c r="AM41">
        <v>0</v>
      </c>
      <c r="AN41">
        <v>0</v>
      </c>
      <c r="AO41">
        <v>8.3820000000000019E-2</v>
      </c>
      <c r="AP41">
        <v>2.5095200000000006</v>
      </c>
      <c r="AQ41">
        <v>0</v>
      </c>
      <c r="AR41">
        <v>0.9448260869565217</v>
      </c>
      <c r="AS41">
        <v>1.1202029438001786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599.33435382731068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41.45</v>
      </c>
      <c r="L42">
        <v>33.74</v>
      </c>
      <c r="M42">
        <v>0</v>
      </c>
      <c r="N42">
        <v>29.070000000000004</v>
      </c>
      <c r="O42">
        <v>48.82</v>
      </c>
      <c r="P42">
        <v>66.64</v>
      </c>
      <c r="Q42">
        <v>2.7900000000000005</v>
      </c>
      <c r="R42">
        <v>5.57</v>
      </c>
      <c r="S42">
        <v>0</v>
      </c>
      <c r="T42">
        <v>0</v>
      </c>
      <c r="U42">
        <v>276.40999999999997</v>
      </c>
      <c r="V42">
        <v>2.89</v>
      </c>
      <c r="W42">
        <v>4.82</v>
      </c>
      <c r="X42">
        <v>36.312540048968181</v>
      </c>
      <c r="Y42">
        <v>0</v>
      </c>
      <c r="Z42">
        <v>1.5976599999999999</v>
      </c>
      <c r="AA42">
        <v>0</v>
      </c>
      <c r="AB42">
        <v>3.1980300075018762</v>
      </c>
      <c r="AC42">
        <v>2.3695005497094388</v>
      </c>
      <c r="AD42">
        <v>2.2298940196820589</v>
      </c>
      <c r="AE42">
        <v>12.10187358062074</v>
      </c>
      <c r="AF42">
        <v>0</v>
      </c>
      <c r="AG42">
        <v>0</v>
      </c>
      <c r="AH42">
        <v>5.7277476240760299</v>
      </c>
      <c r="AI42">
        <v>0</v>
      </c>
      <c r="AJ42">
        <v>0</v>
      </c>
      <c r="AK42">
        <v>12.678657210401893</v>
      </c>
      <c r="AL42">
        <v>6.2600817555938049</v>
      </c>
      <c r="AM42">
        <v>0</v>
      </c>
      <c r="AN42">
        <v>0</v>
      </c>
      <c r="AO42">
        <v>8.3820000000000019E-2</v>
      </c>
      <c r="AP42">
        <v>2.5095200000000006</v>
      </c>
      <c r="AQ42">
        <v>0</v>
      </c>
      <c r="AR42">
        <v>0.9448260869565217</v>
      </c>
      <c r="AS42">
        <v>1.1202029438001786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599.33435382731068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41.45</v>
      </c>
      <c r="L43">
        <v>33.74</v>
      </c>
      <c r="M43">
        <v>0</v>
      </c>
      <c r="N43">
        <v>29.070000000000004</v>
      </c>
      <c r="O43">
        <v>48.82</v>
      </c>
      <c r="P43">
        <v>66.64</v>
      </c>
      <c r="Q43">
        <v>2.7900000000000005</v>
      </c>
      <c r="R43">
        <v>5.57</v>
      </c>
      <c r="S43">
        <v>0</v>
      </c>
      <c r="T43">
        <v>0</v>
      </c>
      <c r="U43">
        <v>276.40999999999997</v>
      </c>
      <c r="V43">
        <v>2.89</v>
      </c>
      <c r="W43">
        <v>4.82</v>
      </c>
      <c r="X43">
        <v>36.312540048968181</v>
      </c>
      <c r="Y43">
        <v>0</v>
      </c>
      <c r="Z43">
        <v>1.5976599999999999</v>
      </c>
      <c r="AA43">
        <v>0</v>
      </c>
      <c r="AB43">
        <v>3.1980300075018762</v>
      </c>
      <c r="AC43">
        <v>2.3695005497094388</v>
      </c>
      <c r="AD43">
        <v>2.2298940196820589</v>
      </c>
      <c r="AE43">
        <v>8.0687623012869043</v>
      </c>
      <c r="AF43">
        <v>0</v>
      </c>
      <c r="AG43">
        <v>0</v>
      </c>
      <c r="AH43">
        <v>5.7277476240760299</v>
      </c>
      <c r="AI43">
        <v>0</v>
      </c>
      <c r="AJ43">
        <v>0</v>
      </c>
      <c r="AK43">
        <v>12.678657210401893</v>
      </c>
      <c r="AL43">
        <v>6.2600817555938049</v>
      </c>
      <c r="AM43">
        <v>0</v>
      </c>
      <c r="AN43">
        <v>0</v>
      </c>
      <c r="AO43">
        <v>0.17780000000000001</v>
      </c>
      <c r="AP43">
        <v>2.5095200000000006</v>
      </c>
      <c r="AQ43">
        <v>0</v>
      </c>
      <c r="AR43">
        <v>7.299543478260869</v>
      </c>
      <c r="AS43">
        <v>1.1202029438001786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601.74993993928138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41.45</v>
      </c>
      <c r="L44">
        <v>33.74</v>
      </c>
      <c r="M44">
        <v>0</v>
      </c>
      <c r="N44">
        <v>29.070000000000004</v>
      </c>
      <c r="O44">
        <v>48.82</v>
      </c>
      <c r="P44">
        <v>66.64</v>
      </c>
      <c r="Q44">
        <v>2.7900000000000005</v>
      </c>
      <c r="R44">
        <v>5.57</v>
      </c>
      <c r="S44">
        <v>0</v>
      </c>
      <c r="T44">
        <v>0</v>
      </c>
      <c r="U44">
        <v>276.40999999999997</v>
      </c>
      <c r="V44">
        <v>2.89</v>
      </c>
      <c r="W44">
        <v>4.82</v>
      </c>
      <c r="X44">
        <v>36.312540048968181</v>
      </c>
      <c r="Y44">
        <v>0</v>
      </c>
      <c r="Z44">
        <v>1.5976599999999999</v>
      </c>
      <c r="AA44">
        <v>0</v>
      </c>
      <c r="AB44">
        <v>3.1980300075018762</v>
      </c>
      <c r="AC44">
        <v>2.3695005497094388</v>
      </c>
      <c r="AD44">
        <v>2.2298940196820589</v>
      </c>
      <c r="AE44">
        <v>8.0687623012869043</v>
      </c>
      <c r="AF44">
        <v>0</v>
      </c>
      <c r="AG44">
        <v>0</v>
      </c>
      <c r="AH44">
        <v>5.7277476240760299</v>
      </c>
      <c r="AI44">
        <v>0</v>
      </c>
      <c r="AJ44">
        <v>0</v>
      </c>
      <c r="AK44">
        <v>12.678657210401893</v>
      </c>
      <c r="AL44">
        <v>6.2600817555938049</v>
      </c>
      <c r="AM44">
        <v>0</v>
      </c>
      <c r="AN44">
        <v>0</v>
      </c>
      <c r="AO44">
        <v>0.17780000000000001</v>
      </c>
      <c r="AP44">
        <v>2.5095200000000006</v>
      </c>
      <c r="AQ44">
        <v>0</v>
      </c>
      <c r="AR44">
        <v>7.299543478260869</v>
      </c>
      <c r="AS44">
        <v>1.1202029438001786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601.74993993928138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41.45</v>
      </c>
      <c r="L45">
        <v>33.74</v>
      </c>
      <c r="M45">
        <v>0</v>
      </c>
      <c r="N45">
        <v>29.070000000000004</v>
      </c>
      <c r="O45">
        <v>48.82</v>
      </c>
      <c r="P45">
        <v>66.64</v>
      </c>
      <c r="Q45">
        <v>2.7900000000000005</v>
      </c>
      <c r="R45">
        <v>5.57</v>
      </c>
      <c r="S45">
        <v>0</v>
      </c>
      <c r="T45">
        <v>0</v>
      </c>
      <c r="U45">
        <v>278.10702574337466</v>
      </c>
      <c r="V45">
        <v>2.89</v>
      </c>
      <c r="W45">
        <v>4.82</v>
      </c>
      <c r="X45">
        <v>19.280000000000005</v>
      </c>
      <c r="Y45">
        <v>0</v>
      </c>
      <c r="Z45">
        <v>0</v>
      </c>
      <c r="AA45">
        <v>0</v>
      </c>
      <c r="AB45">
        <v>3.1980300075018762</v>
      </c>
      <c r="AC45">
        <v>2.3695005497094388</v>
      </c>
      <c r="AD45">
        <v>2.2298940196820589</v>
      </c>
      <c r="AE45">
        <v>8.0687623012869043</v>
      </c>
      <c r="AF45">
        <v>0</v>
      </c>
      <c r="AG45">
        <v>0</v>
      </c>
      <c r="AH45">
        <v>5.7277476240760299</v>
      </c>
      <c r="AI45">
        <v>0</v>
      </c>
      <c r="AJ45">
        <v>0</v>
      </c>
      <c r="AK45">
        <v>12.678657210401893</v>
      </c>
      <c r="AL45">
        <v>6.2600817555938049</v>
      </c>
      <c r="AM45">
        <v>0</v>
      </c>
      <c r="AN45">
        <v>0</v>
      </c>
      <c r="AO45">
        <v>0.17780000000000001</v>
      </c>
      <c r="AP45">
        <v>3.1978600000000004</v>
      </c>
      <c r="AQ45">
        <v>0</v>
      </c>
      <c r="AR45">
        <v>1.0794384057971014</v>
      </c>
      <c r="AS45">
        <v>1.1202029438001786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579.28500056122402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41.45</v>
      </c>
      <c r="L46">
        <v>33.74</v>
      </c>
      <c r="M46">
        <v>0</v>
      </c>
      <c r="N46">
        <v>29.070000000000004</v>
      </c>
      <c r="O46">
        <v>48.82</v>
      </c>
      <c r="P46">
        <v>66.64</v>
      </c>
      <c r="Q46">
        <v>2.7900000000000005</v>
      </c>
      <c r="R46">
        <v>5.57</v>
      </c>
      <c r="S46">
        <v>0</v>
      </c>
      <c r="T46">
        <v>0</v>
      </c>
      <c r="U46">
        <v>278.10702574337466</v>
      </c>
      <c r="V46">
        <v>2.69</v>
      </c>
      <c r="W46">
        <v>4.82</v>
      </c>
      <c r="X46">
        <v>23.14</v>
      </c>
      <c r="Y46">
        <v>0</v>
      </c>
      <c r="Z46">
        <v>0</v>
      </c>
      <c r="AA46">
        <v>0</v>
      </c>
      <c r="AB46">
        <v>3.1980300075018762</v>
      </c>
      <c r="AC46">
        <v>0</v>
      </c>
      <c r="AD46">
        <v>2.2298940196820589</v>
      </c>
      <c r="AE46">
        <v>8.0687623012869043</v>
      </c>
      <c r="AF46">
        <v>0</v>
      </c>
      <c r="AG46">
        <v>0</v>
      </c>
      <c r="AH46">
        <v>5.7277476240760299</v>
      </c>
      <c r="AI46">
        <v>0</v>
      </c>
      <c r="AJ46">
        <v>0</v>
      </c>
      <c r="AK46">
        <v>12.678657210401893</v>
      </c>
      <c r="AL46">
        <v>6.2600817555938049</v>
      </c>
      <c r="AM46">
        <v>0</v>
      </c>
      <c r="AN46">
        <v>0</v>
      </c>
      <c r="AO46">
        <v>0.17780000000000001</v>
      </c>
      <c r="AP46">
        <v>3.1978600000000004</v>
      </c>
      <c r="AQ46">
        <v>0</v>
      </c>
      <c r="AR46">
        <v>0.9448260869565217</v>
      </c>
      <c r="AS46">
        <v>1.1202029438001786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580.44088769267398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41.45</v>
      </c>
      <c r="L47">
        <v>33.74</v>
      </c>
      <c r="M47">
        <v>0</v>
      </c>
      <c r="N47">
        <v>29.070000000000004</v>
      </c>
      <c r="O47">
        <v>48.82</v>
      </c>
      <c r="P47">
        <v>66.64</v>
      </c>
      <c r="Q47">
        <v>2.7900000000000005</v>
      </c>
      <c r="R47">
        <v>5.57</v>
      </c>
      <c r="S47">
        <v>0</v>
      </c>
      <c r="T47">
        <v>0</v>
      </c>
      <c r="U47">
        <v>278.10702574337466</v>
      </c>
      <c r="V47">
        <v>2.69</v>
      </c>
      <c r="W47">
        <v>4.82</v>
      </c>
      <c r="X47">
        <v>19.280000000000005</v>
      </c>
      <c r="Y47">
        <v>0</v>
      </c>
      <c r="Z47">
        <v>0</v>
      </c>
      <c r="AA47">
        <v>0</v>
      </c>
      <c r="AB47">
        <v>0.58677119279819967</v>
      </c>
      <c r="AC47">
        <v>0</v>
      </c>
      <c r="AD47">
        <v>2.2298940196820589</v>
      </c>
      <c r="AE47">
        <v>8.0687623012869043</v>
      </c>
      <c r="AF47">
        <v>0</v>
      </c>
      <c r="AG47">
        <v>0</v>
      </c>
      <c r="AH47">
        <v>5.7277476240760299</v>
      </c>
      <c r="AI47">
        <v>0</v>
      </c>
      <c r="AJ47">
        <v>0</v>
      </c>
      <c r="AK47">
        <v>12.678657210401893</v>
      </c>
      <c r="AL47">
        <v>6.2600817555938049</v>
      </c>
      <c r="AM47">
        <v>0</v>
      </c>
      <c r="AN47">
        <v>0</v>
      </c>
      <c r="AO47">
        <v>0.17780000000000001</v>
      </c>
      <c r="AP47">
        <v>2.5095200000000006</v>
      </c>
      <c r="AQ47">
        <v>0</v>
      </c>
      <c r="AR47">
        <v>0.9448260869565217</v>
      </c>
      <c r="AS47">
        <v>1.1202029438001786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573.28128887797027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41.45</v>
      </c>
      <c r="L48">
        <v>33.74</v>
      </c>
      <c r="M48">
        <v>0</v>
      </c>
      <c r="N48">
        <v>29.070000000000004</v>
      </c>
      <c r="O48">
        <v>48.82</v>
      </c>
      <c r="P48">
        <v>66.64</v>
      </c>
      <c r="Q48">
        <v>2.7900000000000005</v>
      </c>
      <c r="R48">
        <v>5.57</v>
      </c>
      <c r="S48">
        <v>0</v>
      </c>
      <c r="T48">
        <v>0</v>
      </c>
      <c r="U48">
        <v>278.10702574337466</v>
      </c>
      <c r="V48">
        <v>2.69</v>
      </c>
      <c r="W48">
        <v>4.82</v>
      </c>
      <c r="X48">
        <v>19.280000000000005</v>
      </c>
      <c r="Y48">
        <v>0</v>
      </c>
      <c r="Z48">
        <v>0</v>
      </c>
      <c r="AA48">
        <v>0</v>
      </c>
      <c r="AB48">
        <v>0.58677119279819967</v>
      </c>
      <c r="AC48">
        <v>0</v>
      </c>
      <c r="AD48">
        <v>2.2298940196820589</v>
      </c>
      <c r="AE48">
        <v>8.0687623012869043</v>
      </c>
      <c r="AF48">
        <v>0</v>
      </c>
      <c r="AG48">
        <v>0</v>
      </c>
      <c r="AH48">
        <v>5.7277476240760299</v>
      </c>
      <c r="AI48">
        <v>0</v>
      </c>
      <c r="AJ48">
        <v>0</v>
      </c>
      <c r="AK48">
        <v>12.678657210401893</v>
      </c>
      <c r="AL48">
        <v>6.2600817555938049</v>
      </c>
      <c r="AM48">
        <v>0</v>
      </c>
      <c r="AN48">
        <v>0</v>
      </c>
      <c r="AO48">
        <v>0.17780000000000001</v>
      </c>
      <c r="AP48">
        <v>2.5095200000000006</v>
      </c>
      <c r="AQ48">
        <v>0</v>
      </c>
      <c r="AR48">
        <v>0.9448260869565217</v>
      </c>
      <c r="AS48">
        <v>1.1202029438001786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573.28128887797027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41.45</v>
      </c>
      <c r="L49">
        <v>33.74</v>
      </c>
      <c r="M49">
        <v>0</v>
      </c>
      <c r="N49">
        <v>29.070000000000004</v>
      </c>
      <c r="O49">
        <v>48.82</v>
      </c>
      <c r="P49">
        <v>66.64</v>
      </c>
      <c r="Q49">
        <v>2.7900000000000005</v>
      </c>
      <c r="R49">
        <v>5.57</v>
      </c>
      <c r="S49">
        <v>0</v>
      </c>
      <c r="T49">
        <v>0</v>
      </c>
      <c r="U49">
        <v>229.08698308184728</v>
      </c>
      <c r="V49">
        <v>2.69</v>
      </c>
      <c r="W49">
        <v>4.82</v>
      </c>
      <c r="X49">
        <v>36.312540048968181</v>
      </c>
      <c r="Y49">
        <v>0</v>
      </c>
      <c r="Z49">
        <v>0</v>
      </c>
      <c r="AA49">
        <v>0</v>
      </c>
      <c r="AB49">
        <v>0.58677119279819967</v>
      </c>
      <c r="AC49">
        <v>0</v>
      </c>
      <c r="AD49">
        <v>2.2298940196820589</v>
      </c>
      <c r="AE49">
        <v>8.0687623012869043</v>
      </c>
      <c r="AF49">
        <v>0</v>
      </c>
      <c r="AG49">
        <v>0</v>
      </c>
      <c r="AH49">
        <v>5.7277476240760299</v>
      </c>
      <c r="AI49">
        <v>0</v>
      </c>
      <c r="AJ49">
        <v>0</v>
      </c>
      <c r="AK49">
        <v>12.678657210401893</v>
      </c>
      <c r="AL49">
        <v>6.2600817555938049</v>
      </c>
      <c r="AM49">
        <v>0</v>
      </c>
      <c r="AN49">
        <v>0</v>
      </c>
      <c r="AO49">
        <v>0.17780000000000001</v>
      </c>
      <c r="AP49">
        <v>2.5095200000000006</v>
      </c>
      <c r="AQ49">
        <v>0</v>
      </c>
      <c r="AR49">
        <v>0.9448260869565217</v>
      </c>
      <c r="AS49">
        <v>1.1202029438001786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541.29378626541097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41.45</v>
      </c>
      <c r="L50">
        <v>33.74</v>
      </c>
      <c r="M50">
        <v>0</v>
      </c>
      <c r="N50">
        <v>29.070000000000004</v>
      </c>
      <c r="O50">
        <v>48.82</v>
      </c>
      <c r="P50">
        <v>66.64</v>
      </c>
      <c r="Q50">
        <v>2.7900000000000005</v>
      </c>
      <c r="R50">
        <v>5.57</v>
      </c>
      <c r="S50">
        <v>0</v>
      </c>
      <c r="T50">
        <v>0</v>
      </c>
      <c r="U50">
        <v>229.08698308184728</v>
      </c>
      <c r="V50">
        <v>2.69</v>
      </c>
      <c r="W50">
        <v>4.82</v>
      </c>
      <c r="X50">
        <v>36.312540048968181</v>
      </c>
      <c r="Y50">
        <v>0</v>
      </c>
      <c r="Z50">
        <v>0</v>
      </c>
      <c r="AA50">
        <v>0</v>
      </c>
      <c r="AB50">
        <v>0.58677119279819967</v>
      </c>
      <c r="AC50">
        <v>0</v>
      </c>
      <c r="AD50">
        <v>2.2298940196820589</v>
      </c>
      <c r="AE50">
        <v>8.0687623012869043</v>
      </c>
      <c r="AF50">
        <v>0</v>
      </c>
      <c r="AG50">
        <v>0</v>
      </c>
      <c r="AH50">
        <v>5.7277476240760299</v>
      </c>
      <c r="AI50">
        <v>0</v>
      </c>
      <c r="AJ50">
        <v>0</v>
      </c>
      <c r="AK50">
        <v>12.678657210401893</v>
      </c>
      <c r="AL50">
        <v>6.2600817555938049</v>
      </c>
      <c r="AM50">
        <v>0</v>
      </c>
      <c r="AN50">
        <v>0</v>
      </c>
      <c r="AO50">
        <v>0.17780000000000001</v>
      </c>
      <c r="AP50">
        <v>2.5095200000000006</v>
      </c>
      <c r="AQ50">
        <v>0</v>
      </c>
      <c r="AR50">
        <v>0.9448260869565217</v>
      </c>
      <c r="AS50">
        <v>1.1202029438001786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541.29378626541097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41.45</v>
      </c>
      <c r="L51">
        <v>33.74</v>
      </c>
      <c r="M51">
        <v>0</v>
      </c>
      <c r="N51">
        <v>29.070000000000004</v>
      </c>
      <c r="O51">
        <v>48.82</v>
      </c>
      <c r="P51">
        <v>66.64</v>
      </c>
      <c r="Q51">
        <v>2.7900000000000005</v>
      </c>
      <c r="R51">
        <v>5.57</v>
      </c>
      <c r="S51">
        <v>0</v>
      </c>
      <c r="T51">
        <v>0</v>
      </c>
      <c r="U51">
        <v>229.08698308184728</v>
      </c>
      <c r="V51">
        <v>5.09</v>
      </c>
      <c r="W51">
        <v>11.14</v>
      </c>
      <c r="X51">
        <v>36.31453959275683</v>
      </c>
      <c r="Y51">
        <v>0</v>
      </c>
      <c r="Z51">
        <v>0</v>
      </c>
      <c r="AA51">
        <v>0</v>
      </c>
      <c r="AB51">
        <v>0.58677119279819967</v>
      </c>
      <c r="AC51">
        <v>0</v>
      </c>
      <c r="AD51">
        <v>2.2298940196820589</v>
      </c>
      <c r="AE51">
        <v>8.0687623012869043</v>
      </c>
      <c r="AF51">
        <v>0</v>
      </c>
      <c r="AG51">
        <v>0</v>
      </c>
      <c r="AH51">
        <v>5.7277476240760299</v>
      </c>
      <c r="AI51">
        <v>0</v>
      </c>
      <c r="AJ51">
        <v>0</v>
      </c>
      <c r="AK51">
        <v>12.678657210401893</v>
      </c>
      <c r="AL51">
        <v>6.2600817555938049</v>
      </c>
      <c r="AM51">
        <v>0</v>
      </c>
      <c r="AN51">
        <v>0</v>
      </c>
      <c r="AO51">
        <v>0.17780000000000001</v>
      </c>
      <c r="AP51">
        <v>3.1978600000000004</v>
      </c>
      <c r="AQ51">
        <v>0</v>
      </c>
      <c r="AR51">
        <v>7.299543478260869</v>
      </c>
      <c r="AS51">
        <v>1.6460124888492418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557.58465274555317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41.45</v>
      </c>
      <c r="L52">
        <v>33.74</v>
      </c>
      <c r="M52">
        <v>0</v>
      </c>
      <c r="N52">
        <v>29.070000000000004</v>
      </c>
      <c r="O52">
        <v>48.82</v>
      </c>
      <c r="P52">
        <v>66.64</v>
      </c>
      <c r="Q52">
        <v>2.7900000000000005</v>
      </c>
      <c r="R52">
        <v>5.57</v>
      </c>
      <c r="S52">
        <v>0</v>
      </c>
      <c r="T52">
        <v>0</v>
      </c>
      <c r="U52">
        <v>229.08698308184728</v>
      </c>
      <c r="V52">
        <v>5.09</v>
      </c>
      <c r="W52">
        <v>11.14</v>
      </c>
      <c r="X52">
        <v>36.31453959275683</v>
      </c>
      <c r="Y52">
        <v>0</v>
      </c>
      <c r="Z52">
        <v>0</v>
      </c>
      <c r="AA52">
        <v>0</v>
      </c>
      <c r="AB52">
        <v>0.58677119279819967</v>
      </c>
      <c r="AC52">
        <v>0</v>
      </c>
      <c r="AD52">
        <v>2.2298940196820589</v>
      </c>
      <c r="AE52">
        <v>8.0687623012869043</v>
      </c>
      <c r="AF52">
        <v>0</v>
      </c>
      <c r="AG52">
        <v>0</v>
      </c>
      <c r="AH52">
        <v>5.7277476240760299</v>
      </c>
      <c r="AI52">
        <v>0</v>
      </c>
      <c r="AJ52">
        <v>0</v>
      </c>
      <c r="AK52">
        <v>12.678657210401893</v>
      </c>
      <c r="AL52">
        <v>6.2600817555938049</v>
      </c>
      <c r="AM52">
        <v>0</v>
      </c>
      <c r="AN52">
        <v>0</v>
      </c>
      <c r="AO52">
        <v>0.17780000000000001</v>
      </c>
      <c r="AP52">
        <v>3.1978600000000004</v>
      </c>
      <c r="AQ52">
        <v>0</v>
      </c>
      <c r="AR52">
        <v>7.299543478260869</v>
      </c>
      <c r="AS52">
        <v>6.5865900981266723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562.52523035483057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41.45</v>
      </c>
      <c r="L53">
        <v>33.74</v>
      </c>
      <c r="M53">
        <v>0</v>
      </c>
      <c r="N53">
        <v>29.070000000000004</v>
      </c>
      <c r="O53">
        <v>48.82</v>
      </c>
      <c r="P53">
        <v>66.64</v>
      </c>
      <c r="Q53">
        <v>2.7900000000000005</v>
      </c>
      <c r="R53">
        <v>5.57</v>
      </c>
      <c r="S53">
        <v>0</v>
      </c>
      <c r="T53">
        <v>0</v>
      </c>
      <c r="U53">
        <v>229.08698308184728</v>
      </c>
      <c r="V53">
        <v>5.09</v>
      </c>
      <c r="W53">
        <v>11.14</v>
      </c>
      <c r="X53">
        <v>36.31453959275683</v>
      </c>
      <c r="Y53">
        <v>0</v>
      </c>
      <c r="Z53">
        <v>0</v>
      </c>
      <c r="AA53">
        <v>0</v>
      </c>
      <c r="AB53">
        <v>0.58677119279819967</v>
      </c>
      <c r="AC53">
        <v>0</v>
      </c>
      <c r="AD53">
        <v>2.2298940196820589</v>
      </c>
      <c r="AE53">
        <v>8.0687623012869043</v>
      </c>
      <c r="AF53">
        <v>0</v>
      </c>
      <c r="AG53">
        <v>0</v>
      </c>
      <c r="AH53">
        <v>5.7277476240760299</v>
      </c>
      <c r="AI53">
        <v>0</v>
      </c>
      <c r="AJ53">
        <v>0</v>
      </c>
      <c r="AK53">
        <v>12.678657210401893</v>
      </c>
      <c r="AL53">
        <v>6.2600817555938049</v>
      </c>
      <c r="AM53">
        <v>0</v>
      </c>
      <c r="AN53">
        <v>0</v>
      </c>
      <c r="AO53">
        <v>0.17780000000000001</v>
      </c>
      <c r="AP53">
        <v>2.5095200000000006</v>
      </c>
      <c r="AQ53">
        <v>0</v>
      </c>
      <c r="AR53">
        <v>1.2165905797101448</v>
      </c>
      <c r="AS53">
        <v>6.5865900981266723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555.7539374562798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41.45</v>
      </c>
      <c r="L54">
        <v>33.74</v>
      </c>
      <c r="M54">
        <v>0</v>
      </c>
      <c r="N54">
        <v>29.070000000000004</v>
      </c>
      <c r="O54">
        <v>48.82</v>
      </c>
      <c r="P54">
        <v>66.64</v>
      </c>
      <c r="Q54">
        <v>2.7900000000000005</v>
      </c>
      <c r="R54">
        <v>5.57</v>
      </c>
      <c r="S54">
        <v>0</v>
      </c>
      <c r="T54">
        <v>0</v>
      </c>
      <c r="U54">
        <v>229.08698308184728</v>
      </c>
      <c r="V54">
        <v>5.09</v>
      </c>
      <c r="W54">
        <v>11.14</v>
      </c>
      <c r="X54">
        <v>36.31453959275683</v>
      </c>
      <c r="Y54">
        <v>0</v>
      </c>
      <c r="Z54">
        <v>0</v>
      </c>
      <c r="AA54">
        <v>0</v>
      </c>
      <c r="AB54">
        <v>0.58677119279819967</v>
      </c>
      <c r="AC54">
        <v>0</v>
      </c>
      <c r="AD54">
        <v>2.2298940196820589</v>
      </c>
      <c r="AE54">
        <v>8.0687623012869043</v>
      </c>
      <c r="AF54">
        <v>0</v>
      </c>
      <c r="AG54">
        <v>0</v>
      </c>
      <c r="AH54">
        <v>5.7277476240760299</v>
      </c>
      <c r="AI54">
        <v>0</v>
      </c>
      <c r="AJ54">
        <v>0</v>
      </c>
      <c r="AK54">
        <v>12.678657210401893</v>
      </c>
      <c r="AL54">
        <v>6.2600817555938049</v>
      </c>
      <c r="AM54">
        <v>0</v>
      </c>
      <c r="AN54">
        <v>0</v>
      </c>
      <c r="AO54">
        <v>0.14478000000000002</v>
      </c>
      <c r="AP54">
        <v>2.5095200000000006</v>
      </c>
      <c r="AQ54">
        <v>0</v>
      </c>
      <c r="AR54">
        <v>1.0794384057971014</v>
      </c>
      <c r="AS54">
        <v>6.5865900981266723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555.5837652823667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50.93</v>
      </c>
      <c r="L55">
        <v>33.74</v>
      </c>
      <c r="M55">
        <v>0</v>
      </c>
      <c r="N55">
        <v>29.070000000000004</v>
      </c>
      <c r="O55">
        <v>48.82</v>
      </c>
      <c r="P55">
        <v>66.64</v>
      </c>
      <c r="Q55">
        <v>2.7900000000000005</v>
      </c>
      <c r="R55">
        <v>5.57</v>
      </c>
      <c r="S55">
        <v>0</v>
      </c>
      <c r="T55">
        <v>0</v>
      </c>
      <c r="U55">
        <v>229.08698308184728</v>
      </c>
      <c r="V55">
        <v>5.09</v>
      </c>
      <c r="W55">
        <v>11.14</v>
      </c>
      <c r="X55">
        <v>36.31453959275683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8.0687623012869043</v>
      </c>
      <c r="AF55">
        <v>0</v>
      </c>
      <c r="AG55">
        <v>0</v>
      </c>
      <c r="AH55">
        <v>5.7277476240760299</v>
      </c>
      <c r="AI55">
        <v>0</v>
      </c>
      <c r="AJ55">
        <v>0</v>
      </c>
      <c r="AK55">
        <v>12.678657210401893</v>
      </c>
      <c r="AL55">
        <v>6.2600817555938049</v>
      </c>
      <c r="AM55">
        <v>0</v>
      </c>
      <c r="AN55">
        <v>0</v>
      </c>
      <c r="AO55">
        <v>0.14478000000000002</v>
      </c>
      <c r="AP55">
        <v>2.5095200000000006</v>
      </c>
      <c r="AQ55">
        <v>0</v>
      </c>
      <c r="AR55">
        <v>1.0794384057971014</v>
      </c>
      <c r="AS55">
        <v>6.5865900981266723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562.2471000698863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41.45</v>
      </c>
      <c r="L56">
        <v>33.74</v>
      </c>
      <c r="M56">
        <v>0</v>
      </c>
      <c r="N56">
        <v>29.070000000000004</v>
      </c>
      <c r="O56">
        <v>48.82</v>
      </c>
      <c r="P56">
        <v>66.64</v>
      </c>
      <c r="Q56">
        <v>2.7900000000000005</v>
      </c>
      <c r="R56">
        <v>5.57</v>
      </c>
      <c r="S56">
        <v>0</v>
      </c>
      <c r="T56">
        <v>0</v>
      </c>
      <c r="U56">
        <v>229.08698308184728</v>
      </c>
      <c r="V56">
        <v>5.09</v>
      </c>
      <c r="W56">
        <v>11.14</v>
      </c>
      <c r="X56">
        <v>36.31453959275683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8.0687623012869043</v>
      </c>
      <c r="AF56">
        <v>0</v>
      </c>
      <c r="AG56">
        <v>0</v>
      </c>
      <c r="AH56">
        <v>5.7277476240760299</v>
      </c>
      <c r="AI56">
        <v>0</v>
      </c>
      <c r="AJ56">
        <v>0</v>
      </c>
      <c r="AK56">
        <v>12.678657210401893</v>
      </c>
      <c r="AL56">
        <v>6.2600817555938049</v>
      </c>
      <c r="AM56">
        <v>0</v>
      </c>
      <c r="AN56">
        <v>0</v>
      </c>
      <c r="AO56">
        <v>0.14478000000000002</v>
      </c>
      <c r="AP56">
        <v>2.5095200000000006</v>
      </c>
      <c r="AQ56">
        <v>0</v>
      </c>
      <c r="AR56">
        <v>1.0794384057971014</v>
      </c>
      <c r="AS56">
        <v>6.5865900981266723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552.7671000698864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41.45</v>
      </c>
      <c r="L57">
        <v>33.74</v>
      </c>
      <c r="M57">
        <v>0</v>
      </c>
      <c r="N57">
        <v>29.070000000000004</v>
      </c>
      <c r="O57">
        <v>48.82</v>
      </c>
      <c r="P57">
        <v>66.64</v>
      </c>
      <c r="Q57">
        <v>2.7900000000000005</v>
      </c>
      <c r="R57">
        <v>5.57</v>
      </c>
      <c r="S57">
        <v>0</v>
      </c>
      <c r="T57">
        <v>0</v>
      </c>
      <c r="U57">
        <v>229.08698308184728</v>
      </c>
      <c r="V57">
        <v>5.09</v>
      </c>
      <c r="W57">
        <v>11.14</v>
      </c>
      <c r="X57">
        <v>36.31453959275683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8.0687623012869043</v>
      </c>
      <c r="AF57">
        <v>0</v>
      </c>
      <c r="AG57">
        <v>0</v>
      </c>
      <c r="AH57">
        <v>5.7277476240760299</v>
      </c>
      <c r="AI57">
        <v>0</v>
      </c>
      <c r="AJ57">
        <v>0</v>
      </c>
      <c r="AK57">
        <v>12.678657210401893</v>
      </c>
      <c r="AL57">
        <v>3.12877108433735</v>
      </c>
      <c r="AM57">
        <v>0</v>
      </c>
      <c r="AN57">
        <v>0</v>
      </c>
      <c r="AO57">
        <v>0.14478000000000002</v>
      </c>
      <c r="AP57">
        <v>3.1978600000000004</v>
      </c>
      <c r="AQ57">
        <v>0</v>
      </c>
      <c r="AR57">
        <v>1.0794384057971014</v>
      </c>
      <c r="AS57">
        <v>6.5865900981266723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550.32412939863002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41.45</v>
      </c>
      <c r="L58">
        <v>33.74</v>
      </c>
      <c r="M58">
        <v>0</v>
      </c>
      <c r="N58">
        <v>29.070000000000004</v>
      </c>
      <c r="O58">
        <v>48.82</v>
      </c>
      <c r="P58">
        <v>66.64</v>
      </c>
      <c r="Q58">
        <v>2.7900000000000005</v>
      </c>
      <c r="R58">
        <v>5.57</v>
      </c>
      <c r="S58">
        <v>0</v>
      </c>
      <c r="T58">
        <v>0</v>
      </c>
      <c r="U58">
        <v>229.08698308184728</v>
      </c>
      <c r="V58">
        <v>5.09</v>
      </c>
      <c r="W58">
        <v>11.14</v>
      </c>
      <c r="X58">
        <v>36.31453959275683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8.0687623012869043</v>
      </c>
      <c r="AF58">
        <v>0</v>
      </c>
      <c r="AG58">
        <v>0</v>
      </c>
      <c r="AH58">
        <v>5.7277476240760299</v>
      </c>
      <c r="AI58">
        <v>0</v>
      </c>
      <c r="AJ58">
        <v>0</v>
      </c>
      <c r="AK58">
        <v>12.678657210401893</v>
      </c>
      <c r="AL58">
        <v>3.12877108433735</v>
      </c>
      <c r="AM58">
        <v>0</v>
      </c>
      <c r="AN58">
        <v>0</v>
      </c>
      <c r="AO58">
        <v>0.14478000000000002</v>
      </c>
      <c r="AP58">
        <v>3.1978600000000004</v>
      </c>
      <c r="AQ58">
        <v>0</v>
      </c>
      <c r="AR58">
        <v>1.0794384057971014</v>
      </c>
      <c r="AS58">
        <v>1.1862466547725246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544.92378595527589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41.45</v>
      </c>
      <c r="L59">
        <v>33.74</v>
      </c>
      <c r="M59">
        <v>0</v>
      </c>
      <c r="N59">
        <v>29.070000000000004</v>
      </c>
      <c r="O59">
        <v>48.82</v>
      </c>
      <c r="P59">
        <v>66.64</v>
      </c>
      <c r="Q59">
        <v>2.7900000000000005</v>
      </c>
      <c r="R59">
        <v>5.57</v>
      </c>
      <c r="S59">
        <v>0</v>
      </c>
      <c r="T59">
        <v>0</v>
      </c>
      <c r="U59">
        <v>229.08698308184728</v>
      </c>
      <c r="V59">
        <v>5.09</v>
      </c>
      <c r="W59">
        <v>11.14</v>
      </c>
      <c r="X59">
        <v>36.31453959275683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2.2298940196820589</v>
      </c>
      <c r="AE59">
        <v>8.0687623012869043</v>
      </c>
      <c r="AF59">
        <v>0</v>
      </c>
      <c r="AG59">
        <v>0</v>
      </c>
      <c r="AH59">
        <v>5.7277476240760299</v>
      </c>
      <c r="AI59">
        <v>0</v>
      </c>
      <c r="AJ59">
        <v>0</v>
      </c>
      <c r="AK59">
        <v>12.678657210401893</v>
      </c>
      <c r="AL59">
        <v>3.12877108433735</v>
      </c>
      <c r="AM59">
        <v>0</v>
      </c>
      <c r="AN59">
        <v>0</v>
      </c>
      <c r="AO59">
        <v>0.14478000000000002</v>
      </c>
      <c r="AP59">
        <v>2.5095200000000006</v>
      </c>
      <c r="AQ59">
        <v>0</v>
      </c>
      <c r="AR59">
        <v>1.0794384057971014</v>
      </c>
      <c r="AS59">
        <v>1.1862466547725246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546.46533997495783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41.45</v>
      </c>
      <c r="L60">
        <v>33.74</v>
      </c>
      <c r="M60">
        <v>0</v>
      </c>
      <c r="N60">
        <v>29.070000000000004</v>
      </c>
      <c r="O60">
        <v>48.82</v>
      </c>
      <c r="P60">
        <v>66.64</v>
      </c>
      <c r="Q60">
        <v>2.7900000000000005</v>
      </c>
      <c r="R60">
        <v>5.57</v>
      </c>
      <c r="S60">
        <v>0</v>
      </c>
      <c r="T60">
        <v>0</v>
      </c>
      <c r="U60">
        <v>229.08698308184728</v>
      </c>
      <c r="V60">
        <v>5.09</v>
      </c>
      <c r="W60">
        <v>11.14</v>
      </c>
      <c r="X60">
        <v>36.31453959275683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2.2298940196820589</v>
      </c>
      <c r="AE60">
        <v>8.0687623012869043</v>
      </c>
      <c r="AF60">
        <v>0</v>
      </c>
      <c r="AG60">
        <v>0</v>
      </c>
      <c r="AH60">
        <v>5.7277476240760299</v>
      </c>
      <c r="AI60">
        <v>0</v>
      </c>
      <c r="AJ60">
        <v>0</v>
      </c>
      <c r="AK60">
        <v>12.678657210401893</v>
      </c>
      <c r="AL60">
        <v>3.12877108433735</v>
      </c>
      <c r="AM60">
        <v>0</v>
      </c>
      <c r="AN60">
        <v>0</v>
      </c>
      <c r="AO60">
        <v>0.14478000000000002</v>
      </c>
      <c r="AP60">
        <v>2.5095200000000006</v>
      </c>
      <c r="AQ60">
        <v>0</v>
      </c>
      <c r="AR60">
        <v>1.0794384057971014</v>
      </c>
      <c r="AS60">
        <v>1.1862466547725246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546.46533997495783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38.92</v>
      </c>
      <c r="L61">
        <v>33.74</v>
      </c>
      <c r="M61">
        <v>0</v>
      </c>
      <c r="N61">
        <v>29.070000000000004</v>
      </c>
      <c r="O61">
        <v>48.82</v>
      </c>
      <c r="P61">
        <v>66.64</v>
      </c>
      <c r="Q61">
        <v>2.7900000000000005</v>
      </c>
      <c r="R61">
        <v>5.57</v>
      </c>
      <c r="S61">
        <v>0</v>
      </c>
      <c r="T61">
        <v>0</v>
      </c>
      <c r="U61">
        <v>229.08698308184728</v>
      </c>
      <c r="V61">
        <v>5.09</v>
      </c>
      <c r="W61">
        <v>11.14</v>
      </c>
      <c r="X61">
        <v>36.31453959275683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2.2298940196820589</v>
      </c>
      <c r="AE61">
        <v>8.0687623012869043</v>
      </c>
      <c r="AF61">
        <v>0</v>
      </c>
      <c r="AG61">
        <v>0</v>
      </c>
      <c r="AH61">
        <v>5.7277476240760299</v>
      </c>
      <c r="AI61">
        <v>0</v>
      </c>
      <c r="AJ61">
        <v>0</v>
      </c>
      <c r="AK61">
        <v>12.678657210401893</v>
      </c>
      <c r="AL61">
        <v>3.12877108433735</v>
      </c>
      <c r="AM61">
        <v>0</v>
      </c>
      <c r="AN61">
        <v>0</v>
      </c>
      <c r="AO61">
        <v>0.14478000000000002</v>
      </c>
      <c r="AP61">
        <v>2.5095200000000006</v>
      </c>
      <c r="AQ61">
        <v>0</v>
      </c>
      <c r="AR61">
        <v>1.0794384057971014</v>
      </c>
      <c r="AS61">
        <v>1.1862466547725246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543.93533997495774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41.45</v>
      </c>
      <c r="L62">
        <v>33.74</v>
      </c>
      <c r="M62">
        <v>0</v>
      </c>
      <c r="N62">
        <v>29.070000000000004</v>
      </c>
      <c r="O62">
        <v>48.82</v>
      </c>
      <c r="P62">
        <v>66.64</v>
      </c>
      <c r="Q62">
        <v>2.7900000000000005</v>
      </c>
      <c r="R62">
        <v>5.57</v>
      </c>
      <c r="S62">
        <v>0</v>
      </c>
      <c r="T62">
        <v>0</v>
      </c>
      <c r="U62">
        <v>229.08698308184728</v>
      </c>
      <c r="V62">
        <v>5.09</v>
      </c>
      <c r="W62">
        <v>11.14</v>
      </c>
      <c r="X62">
        <v>36.31453959275683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2.2298940196820589</v>
      </c>
      <c r="AE62">
        <v>8.0687623012869043</v>
      </c>
      <c r="AF62">
        <v>0</v>
      </c>
      <c r="AG62">
        <v>0</v>
      </c>
      <c r="AH62">
        <v>5.7277476240760299</v>
      </c>
      <c r="AI62">
        <v>0</v>
      </c>
      <c r="AJ62">
        <v>0</v>
      </c>
      <c r="AK62">
        <v>12.678657210401893</v>
      </c>
      <c r="AL62">
        <v>3.12877108433735</v>
      </c>
      <c r="AM62">
        <v>0</v>
      </c>
      <c r="AN62">
        <v>0</v>
      </c>
      <c r="AO62">
        <v>0.14478000000000002</v>
      </c>
      <c r="AP62">
        <v>2.5095200000000006</v>
      </c>
      <c r="AQ62">
        <v>0</v>
      </c>
      <c r="AR62">
        <v>1.0794384057971014</v>
      </c>
      <c r="AS62">
        <v>1.1862466547725246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546.46533997495783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41.45</v>
      </c>
      <c r="L63">
        <v>62.36</v>
      </c>
      <c r="M63">
        <v>0</v>
      </c>
      <c r="N63">
        <v>29.070000000000004</v>
      </c>
      <c r="O63">
        <v>48.82</v>
      </c>
      <c r="P63">
        <v>66.64</v>
      </c>
      <c r="Q63">
        <v>5.0999999999999996</v>
      </c>
      <c r="R63">
        <v>10.38</v>
      </c>
      <c r="S63">
        <v>0</v>
      </c>
      <c r="T63">
        <v>0</v>
      </c>
      <c r="U63">
        <v>229.08698308184728</v>
      </c>
      <c r="V63">
        <v>5.09</v>
      </c>
      <c r="W63">
        <v>11.14</v>
      </c>
      <c r="X63">
        <v>36.31453959275683</v>
      </c>
      <c r="Y63">
        <v>0</v>
      </c>
      <c r="Z63">
        <v>0</v>
      </c>
      <c r="AA63">
        <v>0</v>
      </c>
      <c r="AB63">
        <v>0.58677119279819967</v>
      </c>
      <c r="AC63">
        <v>0</v>
      </c>
      <c r="AD63">
        <v>2.2298940196820589</v>
      </c>
      <c r="AE63">
        <v>8.0687623012869043</v>
      </c>
      <c r="AF63">
        <v>0</v>
      </c>
      <c r="AG63">
        <v>0</v>
      </c>
      <c r="AH63">
        <v>9.740980992608236</v>
      </c>
      <c r="AI63">
        <v>0</v>
      </c>
      <c r="AJ63">
        <v>0</v>
      </c>
      <c r="AK63">
        <v>12.678657210401893</v>
      </c>
      <c r="AL63">
        <v>3.12877108433735</v>
      </c>
      <c r="AM63">
        <v>0</v>
      </c>
      <c r="AN63">
        <v>0</v>
      </c>
      <c r="AO63">
        <v>0.14478000000000002</v>
      </c>
      <c r="AP63">
        <v>2.5095200000000006</v>
      </c>
      <c r="AQ63">
        <v>0</v>
      </c>
      <c r="AR63">
        <v>1.0794384057971014</v>
      </c>
      <c r="AS63">
        <v>1.1862466547725246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586.80534453628832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57.839999999999989</v>
      </c>
      <c r="L64">
        <v>62.36</v>
      </c>
      <c r="M64">
        <v>0</v>
      </c>
      <c r="N64">
        <v>29.070000000000004</v>
      </c>
      <c r="O64">
        <v>48.82</v>
      </c>
      <c r="P64">
        <v>66.64</v>
      </c>
      <c r="Q64">
        <v>5.0999999999999996</v>
      </c>
      <c r="R64">
        <v>10.38</v>
      </c>
      <c r="S64">
        <v>0</v>
      </c>
      <c r="T64">
        <v>0</v>
      </c>
      <c r="U64">
        <v>229.08698308184728</v>
      </c>
      <c r="V64">
        <v>5.09</v>
      </c>
      <c r="W64">
        <v>11.14</v>
      </c>
      <c r="X64">
        <v>36.31453959275683</v>
      </c>
      <c r="Y64">
        <v>0</v>
      </c>
      <c r="Z64">
        <v>0</v>
      </c>
      <c r="AA64">
        <v>0</v>
      </c>
      <c r="AB64">
        <v>0.58677119279819967</v>
      </c>
      <c r="AC64">
        <v>0</v>
      </c>
      <c r="AD64">
        <v>2.2298940196820589</v>
      </c>
      <c r="AE64">
        <v>8.0687623012869043</v>
      </c>
      <c r="AF64">
        <v>0</v>
      </c>
      <c r="AG64">
        <v>0</v>
      </c>
      <c r="AH64">
        <v>9.740980992608236</v>
      </c>
      <c r="AI64">
        <v>0</v>
      </c>
      <c r="AJ64">
        <v>0</v>
      </c>
      <c r="AK64">
        <v>12.678657210401893</v>
      </c>
      <c r="AL64">
        <v>3.12877108433735</v>
      </c>
      <c r="AM64">
        <v>0</v>
      </c>
      <c r="AN64">
        <v>0</v>
      </c>
      <c r="AO64">
        <v>0.14478000000000002</v>
      </c>
      <c r="AP64">
        <v>2.5095200000000006</v>
      </c>
      <c r="AQ64">
        <v>0</v>
      </c>
      <c r="AR64">
        <v>1.0794384057971014</v>
      </c>
      <c r="AS64">
        <v>1.1862466547725246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603.19534453628819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57.839999999999989</v>
      </c>
      <c r="L65">
        <v>62.36</v>
      </c>
      <c r="M65">
        <v>0</v>
      </c>
      <c r="N65">
        <v>29.070000000000004</v>
      </c>
      <c r="O65">
        <v>48.82</v>
      </c>
      <c r="P65">
        <v>66.64</v>
      </c>
      <c r="Q65">
        <v>5.0999999999999996</v>
      </c>
      <c r="R65">
        <v>10.38</v>
      </c>
      <c r="S65">
        <v>0</v>
      </c>
      <c r="T65">
        <v>0</v>
      </c>
      <c r="U65">
        <v>229.08698308184728</v>
      </c>
      <c r="V65">
        <v>5.09</v>
      </c>
      <c r="W65">
        <v>11.14</v>
      </c>
      <c r="X65">
        <v>36.31453959275683</v>
      </c>
      <c r="Y65">
        <v>0</v>
      </c>
      <c r="Z65">
        <v>0</v>
      </c>
      <c r="AA65">
        <v>0</v>
      </c>
      <c r="AB65">
        <v>0.58677119279819967</v>
      </c>
      <c r="AC65">
        <v>0</v>
      </c>
      <c r="AD65">
        <v>2.2298940196820589</v>
      </c>
      <c r="AE65">
        <v>8.0687623012869043</v>
      </c>
      <c r="AF65">
        <v>0</v>
      </c>
      <c r="AG65">
        <v>0</v>
      </c>
      <c r="AH65">
        <v>9.740980992608236</v>
      </c>
      <c r="AI65">
        <v>0</v>
      </c>
      <c r="AJ65">
        <v>0</v>
      </c>
      <c r="AK65">
        <v>12.678657210401893</v>
      </c>
      <c r="AL65">
        <v>3.12877108433735</v>
      </c>
      <c r="AM65">
        <v>0</v>
      </c>
      <c r="AN65">
        <v>0</v>
      </c>
      <c r="AO65">
        <v>0.14478000000000002</v>
      </c>
      <c r="AP65">
        <v>2.5095200000000006</v>
      </c>
      <c r="AQ65">
        <v>0</v>
      </c>
      <c r="AR65">
        <v>1.0794384057971014</v>
      </c>
      <c r="AS65">
        <v>1.1862466547725246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603.19534453628819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79.127577900214263</v>
      </c>
      <c r="L66">
        <v>62.36</v>
      </c>
      <c r="M66">
        <v>0</v>
      </c>
      <c r="N66">
        <v>29.070000000000004</v>
      </c>
      <c r="O66">
        <v>48.82</v>
      </c>
      <c r="P66">
        <v>66.64</v>
      </c>
      <c r="Q66">
        <v>5.0999999999999996</v>
      </c>
      <c r="R66">
        <v>10.38</v>
      </c>
      <c r="S66">
        <v>0</v>
      </c>
      <c r="T66">
        <v>0</v>
      </c>
      <c r="U66">
        <v>229.08698308184728</v>
      </c>
      <c r="V66">
        <v>5.09</v>
      </c>
      <c r="W66">
        <v>11.14</v>
      </c>
      <c r="X66">
        <v>36.31453959275683</v>
      </c>
      <c r="Y66">
        <v>0</v>
      </c>
      <c r="Z66">
        <v>0</v>
      </c>
      <c r="AA66">
        <v>0</v>
      </c>
      <c r="AB66">
        <v>0.58677119279819967</v>
      </c>
      <c r="AC66">
        <v>0</v>
      </c>
      <c r="AD66">
        <v>2.2298940196820589</v>
      </c>
      <c r="AE66">
        <v>8.0687623012869043</v>
      </c>
      <c r="AF66">
        <v>0</v>
      </c>
      <c r="AG66">
        <v>0</v>
      </c>
      <c r="AH66">
        <v>9.740980992608236</v>
      </c>
      <c r="AI66">
        <v>0</v>
      </c>
      <c r="AJ66">
        <v>0</v>
      </c>
      <c r="AK66">
        <v>12.678657210401893</v>
      </c>
      <c r="AL66">
        <v>3.12877108433735</v>
      </c>
      <c r="AM66">
        <v>0</v>
      </c>
      <c r="AN66">
        <v>0</v>
      </c>
      <c r="AO66">
        <v>0.14478000000000002</v>
      </c>
      <c r="AP66">
        <v>2.5095200000000006</v>
      </c>
      <c r="AQ66">
        <v>0</v>
      </c>
      <c r="AR66">
        <v>1.0794384057971014</v>
      </c>
      <c r="AS66">
        <v>1.1862466547725246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624.48292243650246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79.127577900214263</v>
      </c>
      <c r="L67">
        <v>62.36</v>
      </c>
      <c r="M67">
        <v>0</v>
      </c>
      <c r="N67">
        <v>29.070000000000004</v>
      </c>
      <c r="O67">
        <v>48.82</v>
      </c>
      <c r="P67">
        <v>66.64</v>
      </c>
      <c r="Q67">
        <v>5.0999999999999996</v>
      </c>
      <c r="R67">
        <v>10.38</v>
      </c>
      <c r="S67">
        <v>0</v>
      </c>
      <c r="T67">
        <v>0</v>
      </c>
      <c r="U67">
        <v>229.08698308184728</v>
      </c>
      <c r="V67">
        <v>5.09</v>
      </c>
      <c r="W67">
        <v>11.14</v>
      </c>
      <c r="X67">
        <v>36.31453959275683</v>
      </c>
      <c r="Y67">
        <v>0</v>
      </c>
      <c r="Z67">
        <v>0</v>
      </c>
      <c r="AA67">
        <v>0</v>
      </c>
      <c r="AB67">
        <v>0.58677119279819967</v>
      </c>
      <c r="AC67">
        <v>0</v>
      </c>
      <c r="AD67">
        <v>2.2298940196820589</v>
      </c>
      <c r="AE67">
        <v>12.10187358062074</v>
      </c>
      <c r="AF67">
        <v>0</v>
      </c>
      <c r="AG67">
        <v>0</v>
      </c>
      <c r="AH67">
        <v>9.740980992608236</v>
      </c>
      <c r="AI67">
        <v>0</v>
      </c>
      <c r="AJ67">
        <v>0</v>
      </c>
      <c r="AK67">
        <v>12.678657210401893</v>
      </c>
      <c r="AL67">
        <v>3.12877108433735</v>
      </c>
      <c r="AM67">
        <v>0</v>
      </c>
      <c r="AN67">
        <v>0</v>
      </c>
      <c r="AO67">
        <v>0.14478000000000002</v>
      </c>
      <c r="AP67">
        <v>2.5095200000000006</v>
      </c>
      <c r="AQ67">
        <v>0</v>
      </c>
      <c r="AR67">
        <v>0.81021376811594192</v>
      </c>
      <c r="AS67">
        <v>1.1862466547725246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628.24680907815502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79.127577900214263</v>
      </c>
      <c r="L68">
        <v>62.36</v>
      </c>
      <c r="M68">
        <v>0</v>
      </c>
      <c r="N68">
        <v>29.070000000000004</v>
      </c>
      <c r="O68">
        <v>48.82</v>
      </c>
      <c r="P68">
        <v>66.64</v>
      </c>
      <c r="Q68">
        <v>5.0999999999999996</v>
      </c>
      <c r="R68">
        <v>10.38</v>
      </c>
      <c r="S68">
        <v>0</v>
      </c>
      <c r="T68">
        <v>0</v>
      </c>
      <c r="U68">
        <v>229.08698308184728</v>
      </c>
      <c r="V68">
        <v>5.09</v>
      </c>
      <c r="W68">
        <v>11.14</v>
      </c>
      <c r="X68">
        <v>36.31453959275683</v>
      </c>
      <c r="Y68">
        <v>0</v>
      </c>
      <c r="Z68">
        <v>0</v>
      </c>
      <c r="AA68">
        <v>0</v>
      </c>
      <c r="AB68">
        <v>0.58677119279819967</v>
      </c>
      <c r="AC68">
        <v>0</v>
      </c>
      <c r="AD68">
        <v>2.2298940196820589</v>
      </c>
      <c r="AE68">
        <v>12.10187358062074</v>
      </c>
      <c r="AF68">
        <v>0</v>
      </c>
      <c r="AG68">
        <v>0</v>
      </c>
      <c r="AH68">
        <v>9.740980992608236</v>
      </c>
      <c r="AI68">
        <v>0</v>
      </c>
      <c r="AJ68">
        <v>0</v>
      </c>
      <c r="AK68">
        <v>12.678657210401893</v>
      </c>
      <c r="AL68">
        <v>3.12877108433735</v>
      </c>
      <c r="AM68">
        <v>0</v>
      </c>
      <c r="AN68">
        <v>0</v>
      </c>
      <c r="AO68">
        <v>0.14478000000000002</v>
      </c>
      <c r="AP68">
        <v>2.5095200000000006</v>
      </c>
      <c r="AQ68">
        <v>0</v>
      </c>
      <c r="AR68">
        <v>0.81021376811594192</v>
      </c>
      <c r="AS68">
        <v>1.1862466547725246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628.24680907815502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79.127577900214263</v>
      </c>
      <c r="L69">
        <v>62.36</v>
      </c>
      <c r="M69">
        <v>0</v>
      </c>
      <c r="N69">
        <v>29.070000000000004</v>
      </c>
      <c r="O69">
        <v>48.82</v>
      </c>
      <c r="P69">
        <v>66.64</v>
      </c>
      <c r="Q69">
        <v>5.0999999999999996</v>
      </c>
      <c r="R69">
        <v>10.38</v>
      </c>
      <c r="S69">
        <v>0</v>
      </c>
      <c r="T69">
        <v>0</v>
      </c>
      <c r="U69">
        <v>229.08698308184728</v>
      </c>
      <c r="V69">
        <v>5.09</v>
      </c>
      <c r="W69">
        <v>11.14</v>
      </c>
      <c r="X69">
        <v>36.312540048968181</v>
      </c>
      <c r="Y69">
        <v>0</v>
      </c>
      <c r="Z69">
        <v>0</v>
      </c>
      <c r="AA69">
        <v>0</v>
      </c>
      <c r="AB69">
        <v>0.58677119279819967</v>
      </c>
      <c r="AC69">
        <v>0</v>
      </c>
      <c r="AD69">
        <v>2.2298940196820589</v>
      </c>
      <c r="AE69">
        <v>12.10187358062074</v>
      </c>
      <c r="AF69">
        <v>0</v>
      </c>
      <c r="AG69">
        <v>0</v>
      </c>
      <c r="AH69">
        <v>9.740980992608236</v>
      </c>
      <c r="AI69">
        <v>0</v>
      </c>
      <c r="AJ69">
        <v>0</v>
      </c>
      <c r="AK69">
        <v>12.678657210401893</v>
      </c>
      <c r="AL69">
        <v>3.12877108433735</v>
      </c>
      <c r="AM69">
        <v>0</v>
      </c>
      <c r="AN69">
        <v>0</v>
      </c>
      <c r="AO69">
        <v>0.10922000000000003</v>
      </c>
      <c r="AP69">
        <v>2.5095200000000006</v>
      </c>
      <c r="AQ69">
        <v>0</v>
      </c>
      <c r="AR69">
        <v>0.81021376811594192</v>
      </c>
      <c r="AS69">
        <v>1.1862466547725246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628.20924953436656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79.127577900214263</v>
      </c>
      <c r="L70">
        <v>62.36</v>
      </c>
      <c r="M70">
        <v>0</v>
      </c>
      <c r="N70">
        <v>29.070000000000004</v>
      </c>
      <c r="O70">
        <v>48.82</v>
      </c>
      <c r="P70">
        <v>66.64</v>
      </c>
      <c r="Q70">
        <v>5.0999999999999996</v>
      </c>
      <c r="R70">
        <v>10.38</v>
      </c>
      <c r="S70">
        <v>0</v>
      </c>
      <c r="T70">
        <v>0</v>
      </c>
      <c r="U70">
        <v>229.08698308184728</v>
      </c>
      <c r="V70">
        <v>5.09</v>
      </c>
      <c r="W70">
        <v>11.14</v>
      </c>
      <c r="X70">
        <v>36.312540048968181</v>
      </c>
      <c r="Y70">
        <v>0</v>
      </c>
      <c r="Z70">
        <v>0</v>
      </c>
      <c r="AA70">
        <v>0</v>
      </c>
      <c r="AB70">
        <v>0.58677119279819967</v>
      </c>
      <c r="AC70">
        <v>0</v>
      </c>
      <c r="AD70">
        <v>2.2298940196820589</v>
      </c>
      <c r="AE70">
        <v>12.10187358062074</v>
      </c>
      <c r="AF70">
        <v>0</v>
      </c>
      <c r="AG70">
        <v>0</v>
      </c>
      <c r="AH70">
        <v>9.740980992608236</v>
      </c>
      <c r="AI70">
        <v>0</v>
      </c>
      <c r="AJ70">
        <v>0</v>
      </c>
      <c r="AK70">
        <v>12.678657210401893</v>
      </c>
      <c r="AL70">
        <v>3.12877108433735</v>
      </c>
      <c r="AM70">
        <v>0</v>
      </c>
      <c r="AN70">
        <v>0</v>
      </c>
      <c r="AO70">
        <v>3.3020000000000008E-2</v>
      </c>
      <c r="AP70">
        <v>2.5095200000000006</v>
      </c>
      <c r="AQ70">
        <v>0</v>
      </c>
      <c r="AR70">
        <v>0.81021376811594192</v>
      </c>
      <c r="AS70">
        <v>1.1862466547725246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628.13304953436648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79.127577900214263</v>
      </c>
      <c r="L71">
        <v>62.36</v>
      </c>
      <c r="M71">
        <v>0</v>
      </c>
      <c r="N71">
        <v>29.070000000000004</v>
      </c>
      <c r="O71">
        <v>48.82</v>
      </c>
      <c r="P71">
        <v>66.64</v>
      </c>
      <c r="Q71">
        <v>5.0999999999999996</v>
      </c>
      <c r="R71">
        <v>10.38</v>
      </c>
      <c r="S71">
        <v>0</v>
      </c>
      <c r="T71">
        <v>0</v>
      </c>
      <c r="U71">
        <v>229.08698308184728</v>
      </c>
      <c r="V71">
        <v>5.09</v>
      </c>
      <c r="W71">
        <v>11.14</v>
      </c>
      <c r="X71">
        <v>36.312540048968181</v>
      </c>
      <c r="Y71">
        <v>0</v>
      </c>
      <c r="Z71">
        <v>0</v>
      </c>
      <c r="AA71">
        <v>0</v>
      </c>
      <c r="AB71">
        <v>0.58677119279819967</v>
      </c>
      <c r="AC71">
        <v>0</v>
      </c>
      <c r="AD71">
        <v>2.2298940196820589</v>
      </c>
      <c r="AE71">
        <v>12.10187358062074</v>
      </c>
      <c r="AF71">
        <v>0</v>
      </c>
      <c r="AG71">
        <v>0</v>
      </c>
      <c r="AH71">
        <v>9.740980992608236</v>
      </c>
      <c r="AI71">
        <v>0</v>
      </c>
      <c r="AJ71">
        <v>0</v>
      </c>
      <c r="AK71">
        <v>12.678657210401893</v>
      </c>
      <c r="AL71">
        <v>3.12877108433735</v>
      </c>
      <c r="AM71">
        <v>0</v>
      </c>
      <c r="AN71">
        <v>0</v>
      </c>
      <c r="AO71">
        <v>3.3020000000000008E-2</v>
      </c>
      <c r="AP71">
        <v>2.5095200000000006</v>
      </c>
      <c r="AQ71">
        <v>0</v>
      </c>
      <c r="AR71">
        <v>0.56892753623188408</v>
      </c>
      <c r="AS71">
        <v>1.1862466547725246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627.89176330248245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79.1224029642228</v>
      </c>
      <c r="L72">
        <v>62.36</v>
      </c>
      <c r="M72">
        <v>0</v>
      </c>
      <c r="N72">
        <v>29.070000000000004</v>
      </c>
      <c r="O72">
        <v>48.82</v>
      </c>
      <c r="P72">
        <v>66.64</v>
      </c>
      <c r="Q72">
        <v>5.0999999999999996</v>
      </c>
      <c r="R72">
        <v>10.38</v>
      </c>
      <c r="S72">
        <v>0</v>
      </c>
      <c r="T72">
        <v>0</v>
      </c>
      <c r="U72">
        <v>229.08698308184728</v>
      </c>
      <c r="V72">
        <v>5.09</v>
      </c>
      <c r="W72">
        <v>11.14</v>
      </c>
      <c r="X72">
        <v>36.312540048968181</v>
      </c>
      <c r="Y72">
        <v>0</v>
      </c>
      <c r="Z72">
        <v>0</v>
      </c>
      <c r="AA72">
        <v>0</v>
      </c>
      <c r="AB72">
        <v>0.81538334583645922</v>
      </c>
      <c r="AC72">
        <v>0</v>
      </c>
      <c r="AD72">
        <v>2.2298940196820589</v>
      </c>
      <c r="AE72">
        <v>12.10187358062074</v>
      </c>
      <c r="AF72">
        <v>0</v>
      </c>
      <c r="AG72">
        <v>0</v>
      </c>
      <c r="AH72">
        <v>17.180702851108766</v>
      </c>
      <c r="AI72">
        <v>0</v>
      </c>
      <c r="AJ72">
        <v>0</v>
      </c>
      <c r="AK72">
        <v>12.678657210401893</v>
      </c>
      <c r="AL72">
        <v>3.12877108433735</v>
      </c>
      <c r="AM72">
        <v>0</v>
      </c>
      <c r="AN72">
        <v>0</v>
      </c>
      <c r="AO72">
        <v>0</v>
      </c>
      <c r="AP72">
        <v>2.5095200000000006</v>
      </c>
      <c r="AQ72">
        <v>0</v>
      </c>
      <c r="AR72">
        <v>0.56892753623188408</v>
      </c>
      <c r="AS72">
        <v>1.1862466547725246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635.52190237802995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79.1224029642228</v>
      </c>
      <c r="L73">
        <v>62.36</v>
      </c>
      <c r="M73">
        <v>0</v>
      </c>
      <c r="N73">
        <v>29.070000000000004</v>
      </c>
      <c r="O73">
        <v>48.82</v>
      </c>
      <c r="P73">
        <v>66.64</v>
      </c>
      <c r="Q73">
        <v>5.0999999999999996</v>
      </c>
      <c r="R73">
        <v>10.38</v>
      </c>
      <c r="S73">
        <v>0</v>
      </c>
      <c r="T73">
        <v>0</v>
      </c>
      <c r="U73">
        <v>229.08698308184728</v>
      </c>
      <c r="V73">
        <v>5.09</v>
      </c>
      <c r="W73">
        <v>11.14</v>
      </c>
      <c r="X73">
        <v>36.312540048968181</v>
      </c>
      <c r="Y73">
        <v>0</v>
      </c>
      <c r="Z73">
        <v>0</v>
      </c>
      <c r="AA73">
        <v>3.4389568682606666</v>
      </c>
      <c r="AB73">
        <v>1.3056294073518382</v>
      </c>
      <c r="AC73">
        <v>0</v>
      </c>
      <c r="AD73">
        <v>2.2298940196820589</v>
      </c>
      <c r="AE73">
        <v>12.10187358062074</v>
      </c>
      <c r="AF73">
        <v>0</v>
      </c>
      <c r="AG73">
        <v>0</v>
      </c>
      <c r="AH73">
        <v>22.908450475184797</v>
      </c>
      <c r="AI73">
        <v>0</v>
      </c>
      <c r="AJ73">
        <v>0</v>
      </c>
      <c r="AK73">
        <v>12.678657210401893</v>
      </c>
      <c r="AL73">
        <v>3.12877108433735</v>
      </c>
      <c r="AM73">
        <v>0</v>
      </c>
      <c r="AN73">
        <v>0</v>
      </c>
      <c r="AO73">
        <v>0</v>
      </c>
      <c r="AP73">
        <v>2.5095200000000006</v>
      </c>
      <c r="AQ73">
        <v>0</v>
      </c>
      <c r="AR73">
        <v>0.56892753623188408</v>
      </c>
      <c r="AS73">
        <v>1.1862466547725246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645.17885293188203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79.1224029642228</v>
      </c>
      <c r="L74">
        <v>62.36</v>
      </c>
      <c r="M74">
        <v>0</v>
      </c>
      <c r="N74">
        <v>29.070000000000004</v>
      </c>
      <c r="O74">
        <v>48.82</v>
      </c>
      <c r="P74">
        <v>66.64</v>
      </c>
      <c r="Q74">
        <v>5.0999999999999996</v>
      </c>
      <c r="R74">
        <v>10.38</v>
      </c>
      <c r="S74">
        <v>0</v>
      </c>
      <c r="T74">
        <v>0</v>
      </c>
      <c r="U74">
        <v>229.08698308184728</v>
      </c>
      <c r="V74">
        <v>5.09</v>
      </c>
      <c r="W74">
        <v>11.14</v>
      </c>
      <c r="X74">
        <v>36.312540048968181</v>
      </c>
      <c r="Y74">
        <v>0</v>
      </c>
      <c r="Z74">
        <v>0.26923999999999998</v>
      </c>
      <c r="AA74">
        <v>6.8804535864978922</v>
      </c>
      <c r="AB74">
        <v>1.9584441110277573</v>
      </c>
      <c r="AC74">
        <v>2.3695005497094388</v>
      </c>
      <c r="AD74">
        <v>4.4623277819833458</v>
      </c>
      <c r="AE74">
        <v>12.10187358062074</v>
      </c>
      <c r="AF74">
        <v>0</v>
      </c>
      <c r="AG74">
        <v>0</v>
      </c>
      <c r="AH74">
        <v>28.636198099260824</v>
      </c>
      <c r="AI74">
        <v>0.62475883739198756</v>
      </c>
      <c r="AJ74">
        <v>0</v>
      </c>
      <c r="AK74">
        <v>12.678657210401893</v>
      </c>
      <c r="AL74">
        <v>3.12877108433735</v>
      </c>
      <c r="AM74">
        <v>0</v>
      </c>
      <c r="AN74">
        <v>0</v>
      </c>
      <c r="AO74">
        <v>0</v>
      </c>
      <c r="AP74">
        <v>2.5095200000000006</v>
      </c>
      <c r="AQ74">
        <v>0</v>
      </c>
      <c r="AR74">
        <v>0.56892753623188408</v>
      </c>
      <c r="AS74">
        <v>1.1862466547725246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660.49684512727379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79.1224029642228</v>
      </c>
      <c r="L75">
        <v>62.36</v>
      </c>
      <c r="M75">
        <v>0</v>
      </c>
      <c r="N75">
        <v>29.070000000000004</v>
      </c>
      <c r="O75">
        <v>48.82</v>
      </c>
      <c r="P75">
        <v>66.64</v>
      </c>
      <c r="Q75">
        <v>5.0999999999999996</v>
      </c>
      <c r="R75">
        <v>10.38</v>
      </c>
      <c r="S75">
        <v>0</v>
      </c>
      <c r="T75">
        <v>0</v>
      </c>
      <c r="U75">
        <v>229.08698308184728</v>
      </c>
      <c r="V75">
        <v>5.09</v>
      </c>
      <c r="W75">
        <v>11.14</v>
      </c>
      <c r="X75">
        <v>36.312540048968181</v>
      </c>
      <c r="Y75">
        <v>0</v>
      </c>
      <c r="Z75">
        <v>1.5976599999999999</v>
      </c>
      <c r="AA75">
        <v>10.319410454758559</v>
      </c>
      <c r="AB75">
        <v>3.914348087021756</v>
      </c>
      <c r="AC75">
        <v>4.7390010994188776</v>
      </c>
      <c r="AD75">
        <v>6.7277781983345948</v>
      </c>
      <c r="AE75">
        <v>12.10187358062074</v>
      </c>
      <c r="AF75">
        <v>0</v>
      </c>
      <c r="AG75">
        <v>0</v>
      </c>
      <c r="AH75">
        <v>28.636198099260824</v>
      </c>
      <c r="AI75">
        <v>1.2469780047132759</v>
      </c>
      <c r="AJ75">
        <v>0</v>
      </c>
      <c r="AK75">
        <v>12.678657210401893</v>
      </c>
      <c r="AL75">
        <v>6.5445154905335645</v>
      </c>
      <c r="AM75">
        <v>0.65281470367591909</v>
      </c>
      <c r="AN75">
        <v>0</v>
      </c>
      <c r="AO75">
        <v>0</v>
      </c>
      <c r="AP75">
        <v>2.5095200000000006</v>
      </c>
      <c r="AQ75">
        <v>0</v>
      </c>
      <c r="AR75">
        <v>0.56892753623188408</v>
      </c>
      <c r="AS75">
        <v>1.1862466547725246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676.54585521478248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79.1224029642228</v>
      </c>
      <c r="L76">
        <v>62.36</v>
      </c>
      <c r="M76">
        <v>0</v>
      </c>
      <c r="N76">
        <v>29.070000000000004</v>
      </c>
      <c r="O76">
        <v>48.82</v>
      </c>
      <c r="P76">
        <v>66.64</v>
      </c>
      <c r="Q76">
        <v>5.0999999999999996</v>
      </c>
      <c r="R76">
        <v>10.38</v>
      </c>
      <c r="S76">
        <v>0</v>
      </c>
      <c r="T76">
        <v>0</v>
      </c>
      <c r="U76">
        <v>229.08698308184728</v>
      </c>
      <c r="V76">
        <v>5.09</v>
      </c>
      <c r="W76">
        <v>11.14</v>
      </c>
      <c r="X76">
        <v>36.312540048968181</v>
      </c>
      <c r="Y76">
        <v>0</v>
      </c>
      <c r="Z76">
        <v>4.7904400000000003</v>
      </c>
      <c r="AA76">
        <v>10.319410454758559</v>
      </c>
      <c r="AB76">
        <v>9.9878109527381866</v>
      </c>
      <c r="AC76">
        <v>7.4818313177320546</v>
      </c>
      <c r="AD76">
        <v>9.2167259651778952</v>
      </c>
      <c r="AE76">
        <v>12.223781226343679</v>
      </c>
      <c r="AF76">
        <v>0</v>
      </c>
      <c r="AG76">
        <v>0</v>
      </c>
      <c r="AH76">
        <v>34.363945723336855</v>
      </c>
      <c r="AI76">
        <v>8.104087195600945</v>
      </c>
      <c r="AJ76">
        <v>0</v>
      </c>
      <c r="AK76">
        <v>12.678657210401893</v>
      </c>
      <c r="AL76">
        <v>19.432919104991399</v>
      </c>
      <c r="AM76">
        <v>1.7603135783945989</v>
      </c>
      <c r="AN76">
        <v>0</v>
      </c>
      <c r="AO76">
        <v>0</v>
      </c>
      <c r="AP76">
        <v>3.1978600000000004</v>
      </c>
      <c r="AQ76">
        <v>0</v>
      </c>
      <c r="AR76">
        <v>0.56892753623188408</v>
      </c>
      <c r="AS76">
        <v>1.1862466547725246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718.43488301551884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79.1224029642228</v>
      </c>
      <c r="L77">
        <v>62.36</v>
      </c>
      <c r="M77">
        <v>0</v>
      </c>
      <c r="N77">
        <v>29.070000000000004</v>
      </c>
      <c r="O77">
        <v>48.82</v>
      </c>
      <c r="P77">
        <v>66.64</v>
      </c>
      <c r="Q77">
        <v>5.0999999999999996</v>
      </c>
      <c r="R77">
        <v>10.38</v>
      </c>
      <c r="S77">
        <v>0</v>
      </c>
      <c r="T77">
        <v>0</v>
      </c>
      <c r="U77">
        <v>229.08698308184728</v>
      </c>
      <c r="V77">
        <v>5.09</v>
      </c>
      <c r="W77">
        <v>11.14</v>
      </c>
      <c r="X77">
        <v>36.312540048968181</v>
      </c>
      <c r="Y77">
        <v>0</v>
      </c>
      <c r="Z77">
        <v>4.7904400000000003</v>
      </c>
      <c r="AA77">
        <v>10.319410454758559</v>
      </c>
      <c r="AB77">
        <v>9.9878109527381866</v>
      </c>
      <c r="AC77">
        <v>7.4818313177320546</v>
      </c>
      <c r="AD77">
        <v>9.2167259651778952</v>
      </c>
      <c r="AE77">
        <v>12.223781226343679</v>
      </c>
      <c r="AF77">
        <v>0</v>
      </c>
      <c r="AG77">
        <v>0</v>
      </c>
      <c r="AH77">
        <v>34.363945723336855</v>
      </c>
      <c r="AI77">
        <v>11.999941084053418</v>
      </c>
      <c r="AJ77">
        <v>0</v>
      </c>
      <c r="AK77">
        <v>12.678657210401893</v>
      </c>
      <c r="AL77">
        <v>19.432919104991399</v>
      </c>
      <c r="AM77">
        <v>3.8711657914478628</v>
      </c>
      <c r="AN77">
        <v>0</v>
      </c>
      <c r="AO77">
        <v>0</v>
      </c>
      <c r="AP77">
        <v>2.5095200000000006</v>
      </c>
      <c r="AQ77">
        <v>0</v>
      </c>
      <c r="AR77">
        <v>0.56892753623188408</v>
      </c>
      <c r="AS77">
        <v>1.1862466547725246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723.75324911702444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79.1224029642228</v>
      </c>
      <c r="L78">
        <v>62.36</v>
      </c>
      <c r="M78">
        <v>0</v>
      </c>
      <c r="N78">
        <v>29.070000000000004</v>
      </c>
      <c r="O78">
        <v>48.82</v>
      </c>
      <c r="P78">
        <v>66.64</v>
      </c>
      <c r="Q78">
        <v>5.0999999999999996</v>
      </c>
      <c r="R78">
        <v>10.38</v>
      </c>
      <c r="S78">
        <v>0</v>
      </c>
      <c r="T78">
        <v>0</v>
      </c>
      <c r="U78">
        <v>229.08698308184728</v>
      </c>
      <c r="V78">
        <v>5.09</v>
      </c>
      <c r="W78">
        <v>11.14</v>
      </c>
      <c r="X78">
        <v>36.312540048968181</v>
      </c>
      <c r="Y78">
        <v>0</v>
      </c>
      <c r="Z78">
        <v>4.7904400000000003</v>
      </c>
      <c r="AA78">
        <v>10.319410454758559</v>
      </c>
      <c r="AB78">
        <v>9.9878109527381866</v>
      </c>
      <c r="AC78">
        <v>7.4818313177320546</v>
      </c>
      <c r="AD78">
        <v>9.2167259651778952</v>
      </c>
      <c r="AE78">
        <v>12.223781226343679</v>
      </c>
      <c r="AF78">
        <v>0</v>
      </c>
      <c r="AG78">
        <v>0</v>
      </c>
      <c r="AH78">
        <v>34.363945723336855</v>
      </c>
      <c r="AI78">
        <v>11.999941084053418</v>
      </c>
      <c r="AJ78">
        <v>0</v>
      </c>
      <c r="AK78">
        <v>12.678657210401893</v>
      </c>
      <c r="AL78">
        <v>19.432919104991399</v>
      </c>
      <c r="AM78">
        <v>3.8711657914478628</v>
      </c>
      <c r="AN78">
        <v>0</v>
      </c>
      <c r="AO78">
        <v>0</v>
      </c>
      <c r="AP78">
        <v>2.5095200000000006</v>
      </c>
      <c r="AQ78">
        <v>0</v>
      </c>
      <c r="AR78">
        <v>0.56892753623188408</v>
      </c>
      <c r="AS78">
        <v>1.1862466547725246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723.75324911702444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79.1224029642228</v>
      </c>
      <c r="L79">
        <v>62.36</v>
      </c>
      <c r="M79">
        <v>0</v>
      </c>
      <c r="N79">
        <v>29.070000000000004</v>
      </c>
      <c r="O79">
        <v>48.82</v>
      </c>
      <c r="P79">
        <v>66.64</v>
      </c>
      <c r="Q79">
        <v>5.0999999999999996</v>
      </c>
      <c r="R79">
        <v>10.38</v>
      </c>
      <c r="S79">
        <v>0</v>
      </c>
      <c r="T79">
        <v>0</v>
      </c>
      <c r="U79">
        <v>229.08698308184728</v>
      </c>
      <c r="V79">
        <v>5.09</v>
      </c>
      <c r="W79">
        <v>11.14</v>
      </c>
      <c r="X79">
        <v>36.312540048968181</v>
      </c>
      <c r="Y79">
        <v>0</v>
      </c>
      <c r="Z79">
        <v>4.7904400000000003</v>
      </c>
      <c r="AA79">
        <v>10.319410454758559</v>
      </c>
      <c r="AB79">
        <v>9.9878109527381866</v>
      </c>
      <c r="AC79">
        <v>7.4818313177320546</v>
      </c>
      <c r="AD79">
        <v>9.2167259651778952</v>
      </c>
      <c r="AE79">
        <v>12.223781226343679</v>
      </c>
      <c r="AF79">
        <v>0</v>
      </c>
      <c r="AG79">
        <v>0</v>
      </c>
      <c r="AH79">
        <v>34.363945723336855</v>
      </c>
      <c r="AI79">
        <v>11.999941084053418</v>
      </c>
      <c r="AJ79">
        <v>0</v>
      </c>
      <c r="AK79">
        <v>12.678657210401893</v>
      </c>
      <c r="AL79">
        <v>19.432919104991399</v>
      </c>
      <c r="AM79">
        <v>3.8711657914478628</v>
      </c>
      <c r="AN79">
        <v>0</v>
      </c>
      <c r="AO79">
        <v>0</v>
      </c>
      <c r="AP79">
        <v>2.5095200000000006</v>
      </c>
      <c r="AQ79">
        <v>0</v>
      </c>
      <c r="AR79">
        <v>1.0794384057971014</v>
      </c>
      <c r="AS79">
        <v>1.1862466547725246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724.26375998658966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79.1224029642228</v>
      </c>
      <c r="L80">
        <v>62.36</v>
      </c>
      <c r="M80">
        <v>0</v>
      </c>
      <c r="N80">
        <v>29.070000000000004</v>
      </c>
      <c r="O80">
        <v>48.82</v>
      </c>
      <c r="P80">
        <v>66.64</v>
      </c>
      <c r="Q80">
        <v>5.0999999999999996</v>
      </c>
      <c r="R80">
        <v>10.38</v>
      </c>
      <c r="S80">
        <v>0</v>
      </c>
      <c r="T80">
        <v>0</v>
      </c>
      <c r="U80">
        <v>229.08698308184728</v>
      </c>
      <c r="V80">
        <v>5.09</v>
      </c>
      <c r="W80">
        <v>11.14</v>
      </c>
      <c r="X80">
        <v>36.312540048968181</v>
      </c>
      <c r="Y80">
        <v>0</v>
      </c>
      <c r="Z80">
        <v>4.7904400000000003</v>
      </c>
      <c r="AA80">
        <v>10.319410454758559</v>
      </c>
      <c r="AB80">
        <v>9.9878109527381866</v>
      </c>
      <c r="AC80">
        <v>7.4818313177320546</v>
      </c>
      <c r="AD80">
        <v>9.2167259651778952</v>
      </c>
      <c r="AE80">
        <v>12.223781226343679</v>
      </c>
      <c r="AF80">
        <v>0</v>
      </c>
      <c r="AG80">
        <v>0</v>
      </c>
      <c r="AH80">
        <v>34.363945723336855</v>
      </c>
      <c r="AI80">
        <v>11.999941084053418</v>
      </c>
      <c r="AJ80">
        <v>0</v>
      </c>
      <c r="AK80">
        <v>12.678657210401893</v>
      </c>
      <c r="AL80">
        <v>6.5445154905335645</v>
      </c>
      <c r="AM80">
        <v>3.8711657914478628</v>
      </c>
      <c r="AN80">
        <v>0</v>
      </c>
      <c r="AO80">
        <v>0</v>
      </c>
      <c r="AP80">
        <v>2.5095200000000006</v>
      </c>
      <c r="AQ80">
        <v>0</v>
      </c>
      <c r="AR80">
        <v>8.9199710144927522</v>
      </c>
      <c r="AS80">
        <v>1.1862466547725246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719.21588898082746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79.1224029642228</v>
      </c>
      <c r="L81">
        <v>62.36</v>
      </c>
      <c r="M81">
        <v>0</v>
      </c>
      <c r="N81">
        <v>29.070000000000004</v>
      </c>
      <c r="O81">
        <v>48.82</v>
      </c>
      <c r="P81">
        <v>66.64</v>
      </c>
      <c r="Q81">
        <v>5.0999999999999996</v>
      </c>
      <c r="R81">
        <v>10.38</v>
      </c>
      <c r="S81">
        <v>0</v>
      </c>
      <c r="T81">
        <v>0</v>
      </c>
      <c r="U81">
        <v>229.08698308184728</v>
      </c>
      <c r="V81">
        <v>5.09</v>
      </c>
      <c r="W81">
        <v>11.14</v>
      </c>
      <c r="X81">
        <v>36.312540048968181</v>
      </c>
      <c r="Y81">
        <v>0</v>
      </c>
      <c r="Z81">
        <v>4.7904400000000003</v>
      </c>
      <c r="AA81">
        <v>10.319410454758559</v>
      </c>
      <c r="AB81">
        <v>9.9878109527381866</v>
      </c>
      <c r="AC81">
        <v>7.4818313177320546</v>
      </c>
      <c r="AD81">
        <v>9.2167259651778952</v>
      </c>
      <c r="AE81">
        <v>12.223781226343679</v>
      </c>
      <c r="AF81">
        <v>0</v>
      </c>
      <c r="AG81">
        <v>0</v>
      </c>
      <c r="AH81">
        <v>34.363945723336855</v>
      </c>
      <c r="AI81">
        <v>11.999941084053418</v>
      </c>
      <c r="AJ81">
        <v>0</v>
      </c>
      <c r="AK81">
        <v>12.678657210401893</v>
      </c>
      <c r="AL81">
        <v>6.5445154905335645</v>
      </c>
      <c r="AM81">
        <v>3.8711657914478628</v>
      </c>
      <c r="AN81">
        <v>0</v>
      </c>
      <c r="AO81">
        <v>0</v>
      </c>
      <c r="AP81">
        <v>2.5095200000000006</v>
      </c>
      <c r="AQ81">
        <v>0</v>
      </c>
      <c r="AR81">
        <v>9.8673369565217381</v>
      </c>
      <c r="AS81">
        <v>1.1862466547725246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720.16325492285648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79.1224029642228</v>
      </c>
      <c r="L82">
        <v>62.36</v>
      </c>
      <c r="M82">
        <v>0</v>
      </c>
      <c r="N82">
        <v>29.070000000000004</v>
      </c>
      <c r="O82">
        <v>48.82</v>
      </c>
      <c r="P82">
        <v>66.64</v>
      </c>
      <c r="Q82">
        <v>5.0999999999999996</v>
      </c>
      <c r="R82">
        <v>10.38</v>
      </c>
      <c r="S82">
        <v>0</v>
      </c>
      <c r="T82">
        <v>0</v>
      </c>
      <c r="U82">
        <v>229.08698308184728</v>
      </c>
      <c r="V82">
        <v>5.09</v>
      </c>
      <c r="W82">
        <v>11.14</v>
      </c>
      <c r="X82">
        <v>36.312540048968181</v>
      </c>
      <c r="Y82">
        <v>0</v>
      </c>
      <c r="Z82">
        <v>4.7904400000000003</v>
      </c>
      <c r="AA82">
        <v>10.319410454758559</v>
      </c>
      <c r="AB82">
        <v>9.9878109527381866</v>
      </c>
      <c r="AC82">
        <v>7.4818313177320546</v>
      </c>
      <c r="AD82">
        <v>9.2167259651778952</v>
      </c>
      <c r="AE82">
        <v>12.223781226343679</v>
      </c>
      <c r="AF82">
        <v>0</v>
      </c>
      <c r="AG82">
        <v>0</v>
      </c>
      <c r="AH82">
        <v>34.363945723336855</v>
      </c>
      <c r="AI82">
        <v>1.5568177533385705</v>
      </c>
      <c r="AJ82">
        <v>0</v>
      </c>
      <c r="AK82">
        <v>12.678657210401893</v>
      </c>
      <c r="AL82">
        <v>6.5445154905335645</v>
      </c>
      <c r="AM82">
        <v>3.8711657914478628</v>
      </c>
      <c r="AN82">
        <v>0</v>
      </c>
      <c r="AO82">
        <v>0</v>
      </c>
      <c r="AP82">
        <v>2.5095200000000006</v>
      </c>
      <c r="AQ82">
        <v>0</v>
      </c>
      <c r="AR82">
        <v>1.3512028985507245</v>
      </c>
      <c r="AS82">
        <v>1.1862466547725246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701.20399753417064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79.1224029642228</v>
      </c>
      <c r="L83">
        <v>62.36</v>
      </c>
      <c r="M83">
        <v>0</v>
      </c>
      <c r="N83">
        <v>29.070000000000004</v>
      </c>
      <c r="O83">
        <v>48.82</v>
      </c>
      <c r="P83">
        <v>66.64</v>
      </c>
      <c r="Q83">
        <v>5.0999999999999996</v>
      </c>
      <c r="R83">
        <v>10.38</v>
      </c>
      <c r="S83">
        <v>0</v>
      </c>
      <c r="T83">
        <v>0</v>
      </c>
      <c r="U83">
        <v>229.08698308184728</v>
      </c>
      <c r="V83">
        <v>5.09</v>
      </c>
      <c r="W83">
        <v>11.14</v>
      </c>
      <c r="X83">
        <v>36.312540048968181</v>
      </c>
      <c r="Y83">
        <v>0</v>
      </c>
      <c r="Z83">
        <v>4.7904400000000003</v>
      </c>
      <c r="AA83">
        <v>6.517255039849978</v>
      </c>
      <c r="AB83">
        <v>9.9878109527381866</v>
      </c>
      <c r="AC83">
        <v>7.4818313177320546</v>
      </c>
      <c r="AD83">
        <v>9.2167259651778952</v>
      </c>
      <c r="AE83">
        <v>12.223781226343679</v>
      </c>
      <c r="AF83">
        <v>0</v>
      </c>
      <c r="AG83">
        <v>0</v>
      </c>
      <c r="AH83">
        <v>28.636198099260824</v>
      </c>
      <c r="AI83">
        <v>0.62475883739198756</v>
      </c>
      <c r="AJ83">
        <v>0</v>
      </c>
      <c r="AK83">
        <v>12.678657210401893</v>
      </c>
      <c r="AL83">
        <v>6.5445154905335645</v>
      </c>
      <c r="AM83">
        <v>2.9389362340585152</v>
      </c>
      <c r="AN83">
        <v>0</v>
      </c>
      <c r="AO83">
        <v>3.3020000000000008E-2</v>
      </c>
      <c r="AP83">
        <v>2.5095200000000006</v>
      </c>
      <c r="AQ83">
        <v>0</v>
      </c>
      <c r="AR83">
        <v>0.8940289855072463</v>
      </c>
      <c r="AS83">
        <v>1.1862466547725246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689.38565210880643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79.1224029642228</v>
      </c>
      <c r="L84">
        <v>62.36</v>
      </c>
      <c r="M84">
        <v>0</v>
      </c>
      <c r="N84">
        <v>29.070000000000004</v>
      </c>
      <c r="O84">
        <v>48.82</v>
      </c>
      <c r="P84">
        <v>66.64</v>
      </c>
      <c r="Q84">
        <v>5.0999999999999996</v>
      </c>
      <c r="R84">
        <v>10.38</v>
      </c>
      <c r="S84">
        <v>0</v>
      </c>
      <c r="T84">
        <v>0</v>
      </c>
      <c r="U84">
        <v>229.08698308184728</v>
      </c>
      <c r="V84">
        <v>5.09</v>
      </c>
      <c r="W84">
        <v>11.14</v>
      </c>
      <c r="X84">
        <v>36.312540048968181</v>
      </c>
      <c r="Y84">
        <v>0</v>
      </c>
      <c r="Z84">
        <v>1.5976599999999999</v>
      </c>
      <c r="AA84">
        <v>2.9005086732301932</v>
      </c>
      <c r="AB84">
        <v>9.6601335333833482</v>
      </c>
      <c r="AC84">
        <v>4.7390010994188776</v>
      </c>
      <c r="AD84">
        <v>6.7277781983345948</v>
      </c>
      <c r="AE84">
        <v>12.10187358062074</v>
      </c>
      <c r="AF84">
        <v>0</v>
      </c>
      <c r="AG84">
        <v>0</v>
      </c>
      <c r="AH84">
        <v>22.908450475184797</v>
      </c>
      <c r="AI84">
        <v>0</v>
      </c>
      <c r="AJ84">
        <v>0</v>
      </c>
      <c r="AK84">
        <v>12.678657210401893</v>
      </c>
      <c r="AL84">
        <v>3.12877108433735</v>
      </c>
      <c r="AM84">
        <v>2.164195048762191</v>
      </c>
      <c r="AN84">
        <v>0</v>
      </c>
      <c r="AO84">
        <v>0.10922000000000003</v>
      </c>
      <c r="AP84">
        <v>2.5095200000000006</v>
      </c>
      <c r="AQ84">
        <v>0</v>
      </c>
      <c r="AR84">
        <v>0.8940289855072463</v>
      </c>
      <c r="AS84">
        <v>1.1862466547725246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666.42797063899206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79.1224029642228</v>
      </c>
      <c r="L85">
        <v>62.36</v>
      </c>
      <c r="M85">
        <v>0</v>
      </c>
      <c r="N85">
        <v>29.070000000000004</v>
      </c>
      <c r="O85">
        <v>48.82</v>
      </c>
      <c r="P85">
        <v>66.64</v>
      </c>
      <c r="Q85">
        <v>5.0999999999999996</v>
      </c>
      <c r="R85">
        <v>10.38</v>
      </c>
      <c r="S85">
        <v>0</v>
      </c>
      <c r="T85">
        <v>0</v>
      </c>
      <c r="U85">
        <v>229.08698308184728</v>
      </c>
      <c r="V85">
        <v>5.09</v>
      </c>
      <c r="W85">
        <v>11.14</v>
      </c>
      <c r="X85">
        <v>36.312540048968181</v>
      </c>
      <c r="Y85">
        <v>0</v>
      </c>
      <c r="Z85">
        <v>1.5976599999999999</v>
      </c>
      <c r="AA85">
        <v>2.9005086732301932</v>
      </c>
      <c r="AB85">
        <v>5.8753323330832714</v>
      </c>
      <c r="AC85">
        <v>2.3695005497094388</v>
      </c>
      <c r="AD85">
        <v>4.4623277819833458</v>
      </c>
      <c r="AE85">
        <v>12.10187358062074</v>
      </c>
      <c r="AF85">
        <v>0</v>
      </c>
      <c r="AG85">
        <v>0</v>
      </c>
      <c r="AH85">
        <v>17.180702851108766</v>
      </c>
      <c r="AI85">
        <v>0</v>
      </c>
      <c r="AJ85">
        <v>0</v>
      </c>
      <c r="AK85">
        <v>12.678657210401893</v>
      </c>
      <c r="AL85">
        <v>3.12877108433735</v>
      </c>
      <c r="AM85">
        <v>1.9584441110277573</v>
      </c>
      <c r="AN85">
        <v>0</v>
      </c>
      <c r="AO85">
        <v>0.14478000000000002</v>
      </c>
      <c r="AP85">
        <v>2.5095200000000006</v>
      </c>
      <c r="AQ85">
        <v>0</v>
      </c>
      <c r="AR85">
        <v>1.8921920289855072</v>
      </c>
      <c r="AS85">
        <v>1.1862466547725246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653.10844295429911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79.1224029642228</v>
      </c>
      <c r="L86">
        <v>62.36</v>
      </c>
      <c r="M86">
        <v>0</v>
      </c>
      <c r="N86">
        <v>29.070000000000004</v>
      </c>
      <c r="O86">
        <v>48.82</v>
      </c>
      <c r="P86">
        <v>66.64</v>
      </c>
      <c r="Q86">
        <v>5.0999999999999996</v>
      </c>
      <c r="R86">
        <v>10.38</v>
      </c>
      <c r="S86">
        <v>0</v>
      </c>
      <c r="T86">
        <v>0</v>
      </c>
      <c r="U86">
        <v>229.08698308184728</v>
      </c>
      <c r="V86">
        <v>5.09</v>
      </c>
      <c r="W86">
        <v>11.14</v>
      </c>
      <c r="X86">
        <v>36.312540048968181</v>
      </c>
      <c r="Y86">
        <v>0</v>
      </c>
      <c r="Z86">
        <v>1.5976599999999999</v>
      </c>
      <c r="AA86">
        <v>2.9005086732301932</v>
      </c>
      <c r="AB86">
        <v>2.9389362340585152</v>
      </c>
      <c r="AC86">
        <v>2.3695005497094388</v>
      </c>
      <c r="AD86">
        <v>4.4623277819833458</v>
      </c>
      <c r="AE86">
        <v>12.10187358062074</v>
      </c>
      <c r="AF86">
        <v>0</v>
      </c>
      <c r="AG86">
        <v>0</v>
      </c>
      <c r="AH86">
        <v>17.180702851108766</v>
      </c>
      <c r="AI86">
        <v>0</v>
      </c>
      <c r="AJ86">
        <v>0</v>
      </c>
      <c r="AK86">
        <v>12.678657210401893</v>
      </c>
      <c r="AL86">
        <v>3.12877108433735</v>
      </c>
      <c r="AM86">
        <v>1.9584441110277573</v>
      </c>
      <c r="AN86">
        <v>0</v>
      </c>
      <c r="AO86">
        <v>0.14478000000000002</v>
      </c>
      <c r="AP86">
        <v>2.5095200000000006</v>
      </c>
      <c r="AQ86">
        <v>0</v>
      </c>
      <c r="AR86">
        <v>10.001949275362319</v>
      </c>
      <c r="AS86">
        <v>1.1862466547725246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658.28180410165112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79.1224029642228</v>
      </c>
      <c r="L87">
        <v>62.36</v>
      </c>
      <c r="M87">
        <v>0</v>
      </c>
      <c r="N87">
        <v>29.070000000000004</v>
      </c>
      <c r="O87">
        <v>48.82</v>
      </c>
      <c r="P87">
        <v>66.64</v>
      </c>
      <c r="Q87">
        <v>5.0999999999999996</v>
      </c>
      <c r="R87">
        <v>10.38</v>
      </c>
      <c r="S87">
        <v>0</v>
      </c>
      <c r="T87">
        <v>0</v>
      </c>
      <c r="U87">
        <v>229.08698308184728</v>
      </c>
      <c r="V87">
        <v>5.09</v>
      </c>
      <c r="W87">
        <v>11.14</v>
      </c>
      <c r="X87">
        <v>36.312540048968181</v>
      </c>
      <c r="Y87">
        <v>0</v>
      </c>
      <c r="Z87">
        <v>1.5976599999999999</v>
      </c>
      <c r="AA87">
        <v>2.9005086732301932</v>
      </c>
      <c r="AB87">
        <v>2.9389362340585152</v>
      </c>
      <c r="AC87">
        <v>2.3695005497094388</v>
      </c>
      <c r="AD87">
        <v>2.2298940196820589</v>
      </c>
      <c r="AE87">
        <v>8.0687623012869043</v>
      </c>
      <c r="AF87">
        <v>0</v>
      </c>
      <c r="AG87">
        <v>0</v>
      </c>
      <c r="AH87">
        <v>17.180702851108766</v>
      </c>
      <c r="AI87">
        <v>0</v>
      </c>
      <c r="AJ87">
        <v>0</v>
      </c>
      <c r="AK87">
        <v>12.678657210401893</v>
      </c>
      <c r="AL87">
        <v>3.12877108433735</v>
      </c>
      <c r="AM87">
        <v>1.9584441110277573</v>
      </c>
      <c r="AN87">
        <v>0</v>
      </c>
      <c r="AO87">
        <v>0.14478000000000002</v>
      </c>
      <c r="AP87">
        <v>2.5095200000000006</v>
      </c>
      <c r="AQ87">
        <v>0</v>
      </c>
      <c r="AR87">
        <v>10.001949275362319</v>
      </c>
      <c r="AS87">
        <v>1.1862466547725246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652.01625906001607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79.1224029642228</v>
      </c>
      <c r="L88">
        <v>62.36</v>
      </c>
      <c r="M88">
        <v>0</v>
      </c>
      <c r="N88">
        <v>29.070000000000004</v>
      </c>
      <c r="O88">
        <v>48.82</v>
      </c>
      <c r="P88">
        <v>66.64</v>
      </c>
      <c r="Q88">
        <v>5.0999999999999996</v>
      </c>
      <c r="R88">
        <v>10.38</v>
      </c>
      <c r="S88">
        <v>0</v>
      </c>
      <c r="T88">
        <v>0</v>
      </c>
      <c r="U88">
        <v>229.08698308184728</v>
      </c>
      <c r="V88">
        <v>5.09</v>
      </c>
      <c r="W88">
        <v>11.14</v>
      </c>
      <c r="X88">
        <v>36.312540048968181</v>
      </c>
      <c r="Y88">
        <v>0</v>
      </c>
      <c r="Z88">
        <v>0.26923999999999998</v>
      </c>
      <c r="AA88">
        <v>2.9005086732301932</v>
      </c>
      <c r="AB88">
        <v>2.9389362340585152</v>
      </c>
      <c r="AC88">
        <v>2.3695005497094388</v>
      </c>
      <c r="AD88">
        <v>2.2298940196820589</v>
      </c>
      <c r="AE88">
        <v>8.0687623012869043</v>
      </c>
      <c r="AF88">
        <v>0</v>
      </c>
      <c r="AG88">
        <v>0</v>
      </c>
      <c r="AH88">
        <v>17.180702851108766</v>
      </c>
      <c r="AI88">
        <v>0</v>
      </c>
      <c r="AJ88">
        <v>0</v>
      </c>
      <c r="AK88">
        <v>12.678657210401893</v>
      </c>
      <c r="AL88">
        <v>3.12877108433735</v>
      </c>
      <c r="AM88">
        <v>1.9584441110277573</v>
      </c>
      <c r="AN88">
        <v>0</v>
      </c>
      <c r="AO88">
        <v>0.14478000000000002</v>
      </c>
      <c r="AP88">
        <v>2.5095200000000006</v>
      </c>
      <c r="AQ88">
        <v>0</v>
      </c>
      <c r="AR88">
        <v>2.4306413043478261</v>
      </c>
      <c r="AS88">
        <v>1.1862466547725246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643.11653108900146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79.1224029642228</v>
      </c>
      <c r="L89">
        <v>62.36</v>
      </c>
      <c r="M89">
        <v>0</v>
      </c>
      <c r="N89">
        <v>29.070000000000004</v>
      </c>
      <c r="O89">
        <v>48.82</v>
      </c>
      <c r="P89">
        <v>66.64</v>
      </c>
      <c r="Q89">
        <v>5.0999999999999996</v>
      </c>
      <c r="R89">
        <v>10.38</v>
      </c>
      <c r="S89">
        <v>0</v>
      </c>
      <c r="T89">
        <v>0</v>
      </c>
      <c r="U89">
        <v>229.08698308184728</v>
      </c>
      <c r="V89">
        <v>5.09</v>
      </c>
      <c r="W89">
        <v>11.14</v>
      </c>
      <c r="X89">
        <v>36.312540048968181</v>
      </c>
      <c r="Y89">
        <v>0</v>
      </c>
      <c r="Z89">
        <v>0</v>
      </c>
      <c r="AA89">
        <v>2.9005086732301932</v>
      </c>
      <c r="AB89">
        <v>2.9389362340585152</v>
      </c>
      <c r="AC89">
        <v>2.3695005497094388</v>
      </c>
      <c r="AD89">
        <v>2.2298940196820589</v>
      </c>
      <c r="AE89">
        <v>8.0687623012869043</v>
      </c>
      <c r="AF89">
        <v>0</v>
      </c>
      <c r="AG89">
        <v>0</v>
      </c>
      <c r="AH89">
        <v>17.180702851108766</v>
      </c>
      <c r="AI89">
        <v>0</v>
      </c>
      <c r="AJ89">
        <v>0</v>
      </c>
      <c r="AK89">
        <v>12.678657210401893</v>
      </c>
      <c r="AL89">
        <v>3.12877108433735</v>
      </c>
      <c r="AM89">
        <v>1.9584441110277573</v>
      </c>
      <c r="AN89">
        <v>0</v>
      </c>
      <c r="AO89">
        <v>0.14478000000000002</v>
      </c>
      <c r="AP89">
        <v>2.5095200000000006</v>
      </c>
      <c r="AQ89">
        <v>0</v>
      </c>
      <c r="AR89">
        <v>2.9741702898550728</v>
      </c>
      <c r="AS89">
        <v>1.1862466547725246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643.39082007450884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79.1224029642228</v>
      </c>
      <c r="L90">
        <v>62.36</v>
      </c>
      <c r="M90">
        <v>0</v>
      </c>
      <c r="N90">
        <v>29.070000000000004</v>
      </c>
      <c r="O90">
        <v>48.82</v>
      </c>
      <c r="P90">
        <v>66.64</v>
      </c>
      <c r="Q90">
        <v>5.0999999999999996</v>
      </c>
      <c r="R90">
        <v>10.38</v>
      </c>
      <c r="S90">
        <v>0</v>
      </c>
      <c r="T90">
        <v>0</v>
      </c>
      <c r="U90">
        <v>229.08698308184728</v>
      </c>
      <c r="V90">
        <v>5.09</v>
      </c>
      <c r="W90">
        <v>11.14</v>
      </c>
      <c r="X90">
        <v>36.312540048968181</v>
      </c>
      <c r="Y90">
        <v>0</v>
      </c>
      <c r="Z90">
        <v>0</v>
      </c>
      <c r="AA90">
        <v>2.9005086732301932</v>
      </c>
      <c r="AB90">
        <v>2.9389362340585152</v>
      </c>
      <c r="AC90">
        <v>2.3695005497094388</v>
      </c>
      <c r="AD90">
        <v>2.2298940196820589</v>
      </c>
      <c r="AE90">
        <v>8.0687623012869043</v>
      </c>
      <c r="AF90">
        <v>0</v>
      </c>
      <c r="AG90">
        <v>0</v>
      </c>
      <c r="AH90">
        <v>11.127832523759242</v>
      </c>
      <c r="AI90">
        <v>0</v>
      </c>
      <c r="AJ90">
        <v>0</v>
      </c>
      <c r="AK90">
        <v>12.678657210401893</v>
      </c>
      <c r="AL90">
        <v>3.12877108433735</v>
      </c>
      <c r="AM90">
        <v>1.9584441110277573</v>
      </c>
      <c r="AN90">
        <v>0</v>
      </c>
      <c r="AO90">
        <v>0.14478000000000002</v>
      </c>
      <c r="AP90">
        <v>2.5095200000000006</v>
      </c>
      <c r="AQ90">
        <v>0</v>
      </c>
      <c r="AR90">
        <v>2.9741702898550728</v>
      </c>
      <c r="AS90">
        <v>1.1862466547725246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637.33794974715931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79.1224029642228</v>
      </c>
      <c r="L91">
        <v>62.36</v>
      </c>
      <c r="M91">
        <v>0</v>
      </c>
      <c r="N91">
        <v>29.070000000000004</v>
      </c>
      <c r="O91">
        <v>48.82</v>
      </c>
      <c r="P91">
        <v>66.64</v>
      </c>
      <c r="Q91">
        <v>5.0999999999999996</v>
      </c>
      <c r="R91">
        <v>10.38</v>
      </c>
      <c r="S91">
        <v>0</v>
      </c>
      <c r="T91">
        <v>0</v>
      </c>
      <c r="U91">
        <v>229.08698308184728</v>
      </c>
      <c r="V91">
        <v>5.09</v>
      </c>
      <c r="W91">
        <v>11.14</v>
      </c>
      <c r="X91">
        <v>36.312540048968181</v>
      </c>
      <c r="Y91">
        <v>0</v>
      </c>
      <c r="Z91">
        <v>0</v>
      </c>
      <c r="AA91">
        <v>0</v>
      </c>
      <c r="AB91">
        <v>0.58677119279819967</v>
      </c>
      <c r="AC91">
        <v>0</v>
      </c>
      <c r="AD91">
        <v>2.2298940196820589</v>
      </c>
      <c r="AE91">
        <v>8.0687623012869043</v>
      </c>
      <c r="AF91">
        <v>0</v>
      </c>
      <c r="AG91">
        <v>0</v>
      </c>
      <c r="AH91">
        <v>11.127832523759242</v>
      </c>
      <c r="AI91">
        <v>0</v>
      </c>
      <c r="AJ91">
        <v>0</v>
      </c>
      <c r="AK91">
        <v>12.678657210401893</v>
      </c>
      <c r="AL91">
        <v>3.12877108433735</v>
      </c>
      <c r="AM91">
        <v>1.9584441110277573</v>
      </c>
      <c r="AN91">
        <v>0</v>
      </c>
      <c r="AO91">
        <v>0.14478000000000002</v>
      </c>
      <c r="AP91">
        <v>2.5095200000000006</v>
      </c>
      <c r="AQ91">
        <v>0</v>
      </c>
      <c r="AR91">
        <v>1.8921920289855072</v>
      </c>
      <c r="AS91">
        <v>1.1862466547725246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628.63379722208981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79.1224029642228</v>
      </c>
      <c r="L92">
        <v>62.36</v>
      </c>
      <c r="M92">
        <v>0</v>
      </c>
      <c r="N92">
        <v>29.070000000000004</v>
      </c>
      <c r="O92">
        <v>48.82</v>
      </c>
      <c r="P92">
        <v>66.64</v>
      </c>
      <c r="Q92">
        <v>5.0999999999999996</v>
      </c>
      <c r="R92">
        <v>10.38</v>
      </c>
      <c r="S92">
        <v>0</v>
      </c>
      <c r="T92">
        <v>0</v>
      </c>
      <c r="U92">
        <v>229.08698308184728</v>
      </c>
      <c r="V92">
        <v>5.09</v>
      </c>
      <c r="W92">
        <v>11.14</v>
      </c>
      <c r="X92">
        <v>36.312540048968181</v>
      </c>
      <c r="Y92">
        <v>0</v>
      </c>
      <c r="Z92">
        <v>0</v>
      </c>
      <c r="AA92">
        <v>0</v>
      </c>
      <c r="AB92">
        <v>0.58677119279819967</v>
      </c>
      <c r="AC92">
        <v>0</v>
      </c>
      <c r="AD92">
        <v>2.2298940196820589</v>
      </c>
      <c r="AE92">
        <v>8.0687623012869043</v>
      </c>
      <c r="AF92">
        <v>0</v>
      </c>
      <c r="AG92">
        <v>0</v>
      </c>
      <c r="AH92">
        <v>11.127832523759242</v>
      </c>
      <c r="AI92">
        <v>0</v>
      </c>
      <c r="AJ92">
        <v>0</v>
      </c>
      <c r="AK92">
        <v>12.678657210401893</v>
      </c>
      <c r="AL92">
        <v>3.12877108433735</v>
      </c>
      <c r="AM92">
        <v>1.9584441110277573</v>
      </c>
      <c r="AN92">
        <v>0</v>
      </c>
      <c r="AO92">
        <v>0.14478000000000002</v>
      </c>
      <c r="AP92">
        <v>2.5095200000000006</v>
      </c>
      <c r="AQ92">
        <v>0</v>
      </c>
      <c r="AR92">
        <v>1.8921920289855072</v>
      </c>
      <c r="AS92">
        <v>1.1862466547725246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628.63379722208981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79.1224029642228</v>
      </c>
      <c r="L93">
        <v>62.36</v>
      </c>
      <c r="M93">
        <v>0</v>
      </c>
      <c r="N93">
        <v>29.070000000000004</v>
      </c>
      <c r="O93">
        <v>48.82</v>
      </c>
      <c r="P93">
        <v>66.64</v>
      </c>
      <c r="Q93">
        <v>5.0999999999999996</v>
      </c>
      <c r="R93">
        <v>10.38</v>
      </c>
      <c r="S93">
        <v>0</v>
      </c>
      <c r="T93">
        <v>0</v>
      </c>
      <c r="U93">
        <v>229.08698308184728</v>
      </c>
      <c r="V93">
        <v>5.09</v>
      </c>
      <c r="W93">
        <v>11.14</v>
      </c>
      <c r="X93">
        <v>36.312540048968181</v>
      </c>
      <c r="Y93">
        <v>0</v>
      </c>
      <c r="Z93">
        <v>0</v>
      </c>
      <c r="AA93">
        <v>0</v>
      </c>
      <c r="AB93">
        <v>0.58677119279819967</v>
      </c>
      <c r="AC93">
        <v>0</v>
      </c>
      <c r="AD93">
        <v>2.2298940196820589</v>
      </c>
      <c r="AE93">
        <v>8.0687623012869043</v>
      </c>
      <c r="AF93">
        <v>0</v>
      </c>
      <c r="AG93">
        <v>0</v>
      </c>
      <c r="AH93">
        <v>11.127832523759242</v>
      </c>
      <c r="AI93">
        <v>0</v>
      </c>
      <c r="AJ93">
        <v>0</v>
      </c>
      <c r="AK93">
        <v>12.678657210401893</v>
      </c>
      <c r="AL93">
        <v>3.12877108433735</v>
      </c>
      <c r="AM93">
        <v>0.65281470367591909</v>
      </c>
      <c r="AN93">
        <v>0</v>
      </c>
      <c r="AO93">
        <v>0.22606000000000004</v>
      </c>
      <c r="AP93">
        <v>2.5095200000000006</v>
      </c>
      <c r="AQ93">
        <v>0</v>
      </c>
      <c r="AR93">
        <v>1.0794384057971014</v>
      </c>
      <c r="AS93">
        <v>1.1202029438001786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626.53065048057726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79.1224029642228</v>
      </c>
      <c r="L94">
        <v>62.36</v>
      </c>
      <c r="M94">
        <v>0</v>
      </c>
      <c r="N94">
        <v>29.070000000000004</v>
      </c>
      <c r="O94">
        <v>48.82</v>
      </c>
      <c r="P94">
        <v>66.64</v>
      </c>
      <c r="Q94">
        <v>5.0999999999999996</v>
      </c>
      <c r="R94">
        <v>10.38</v>
      </c>
      <c r="S94">
        <v>0</v>
      </c>
      <c r="T94">
        <v>0</v>
      </c>
      <c r="U94">
        <v>229.08698308184728</v>
      </c>
      <c r="V94">
        <v>5.09</v>
      </c>
      <c r="W94">
        <v>11.14</v>
      </c>
      <c r="X94">
        <v>36.312540048968181</v>
      </c>
      <c r="Y94">
        <v>0</v>
      </c>
      <c r="Z94">
        <v>0</v>
      </c>
      <c r="AA94">
        <v>0</v>
      </c>
      <c r="AB94">
        <v>0.58677119279819967</v>
      </c>
      <c r="AC94">
        <v>0</v>
      </c>
      <c r="AD94">
        <v>2.2298940196820589</v>
      </c>
      <c r="AE94">
        <v>8.0687623012869043</v>
      </c>
      <c r="AF94">
        <v>0</v>
      </c>
      <c r="AG94">
        <v>0</v>
      </c>
      <c r="AH94">
        <v>11.127832523759242</v>
      </c>
      <c r="AI94">
        <v>0</v>
      </c>
      <c r="AJ94">
        <v>0</v>
      </c>
      <c r="AK94">
        <v>12.678657210401893</v>
      </c>
      <c r="AL94">
        <v>3.12877108433735</v>
      </c>
      <c r="AM94">
        <v>0</v>
      </c>
      <c r="AN94">
        <v>0</v>
      </c>
      <c r="AO94">
        <v>0.23114000000000004</v>
      </c>
      <c r="AP94">
        <v>2.5095200000000006</v>
      </c>
      <c r="AQ94">
        <v>0</v>
      </c>
      <c r="AR94">
        <v>1.0794384057971014</v>
      </c>
      <c r="AS94">
        <v>1.1202029438001786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625.88291577690131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79.127582044857292</v>
      </c>
      <c r="L95">
        <v>64.689999999999984</v>
      </c>
      <c r="M95">
        <v>0</v>
      </c>
      <c r="N95">
        <v>29.070000000000004</v>
      </c>
      <c r="O95">
        <v>48.82</v>
      </c>
      <c r="P95">
        <v>66.64</v>
      </c>
      <c r="Q95">
        <v>5.0999999999999996</v>
      </c>
      <c r="R95">
        <v>10.38</v>
      </c>
      <c r="S95">
        <v>0</v>
      </c>
      <c r="T95">
        <v>0</v>
      </c>
      <c r="U95">
        <v>229.08698308184728</v>
      </c>
      <c r="V95">
        <v>5.09</v>
      </c>
      <c r="W95">
        <v>11.14</v>
      </c>
      <c r="X95">
        <v>36.312540048968181</v>
      </c>
      <c r="Y95">
        <v>0</v>
      </c>
      <c r="Z95">
        <v>0</v>
      </c>
      <c r="AA95">
        <v>0</v>
      </c>
      <c r="AB95">
        <v>0.58677119279819967</v>
      </c>
      <c r="AC95">
        <v>0</v>
      </c>
      <c r="AD95">
        <v>2.2298940196820589</v>
      </c>
      <c r="AE95">
        <v>8.0687623012869043</v>
      </c>
      <c r="AF95">
        <v>0</v>
      </c>
      <c r="AG95">
        <v>0</v>
      </c>
      <c r="AH95">
        <v>11.127832523759242</v>
      </c>
      <c r="AI95">
        <v>0</v>
      </c>
      <c r="AJ95">
        <v>0</v>
      </c>
      <c r="AK95">
        <v>12.678657210401893</v>
      </c>
      <c r="AL95">
        <v>3.12877108433735</v>
      </c>
      <c r="AM95">
        <v>0</v>
      </c>
      <c r="AN95">
        <v>0</v>
      </c>
      <c r="AO95">
        <v>0.25146000000000002</v>
      </c>
      <c r="AP95">
        <v>2.5095200000000006</v>
      </c>
      <c r="AQ95">
        <v>0</v>
      </c>
      <c r="AR95">
        <v>1.0794384057971014</v>
      </c>
      <c r="AS95">
        <v>1.1202029438001786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628.23841485753564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79.127582044857292</v>
      </c>
      <c r="L96">
        <v>62.359999999999985</v>
      </c>
      <c r="M96">
        <v>0</v>
      </c>
      <c r="N96">
        <v>29.070000000000004</v>
      </c>
      <c r="O96">
        <v>23.31</v>
      </c>
      <c r="P96">
        <v>66.64</v>
      </c>
      <c r="Q96">
        <v>5.0999999999999996</v>
      </c>
      <c r="R96">
        <v>10.38</v>
      </c>
      <c r="S96">
        <v>0</v>
      </c>
      <c r="T96">
        <v>0</v>
      </c>
      <c r="U96">
        <v>229.08698308184728</v>
      </c>
      <c r="V96">
        <v>5.09</v>
      </c>
      <c r="W96">
        <v>11.14</v>
      </c>
      <c r="X96">
        <v>36.312540048968181</v>
      </c>
      <c r="Y96">
        <v>0</v>
      </c>
      <c r="Z96">
        <v>0</v>
      </c>
      <c r="AA96">
        <v>0</v>
      </c>
      <c r="AB96">
        <v>0.58677119279819967</v>
      </c>
      <c r="AC96">
        <v>0</v>
      </c>
      <c r="AD96">
        <v>2.2298940196820589</v>
      </c>
      <c r="AE96">
        <v>8.0687623012869043</v>
      </c>
      <c r="AF96">
        <v>0</v>
      </c>
      <c r="AG96">
        <v>0</v>
      </c>
      <c r="AH96">
        <v>11.127832523759242</v>
      </c>
      <c r="AI96">
        <v>0</v>
      </c>
      <c r="AJ96">
        <v>0</v>
      </c>
      <c r="AK96">
        <v>12.678657210401893</v>
      </c>
      <c r="AL96">
        <v>3.12877108433735</v>
      </c>
      <c r="AM96">
        <v>0</v>
      </c>
      <c r="AN96">
        <v>0</v>
      </c>
      <c r="AO96">
        <v>0.26416000000000006</v>
      </c>
      <c r="AP96">
        <v>2.5095200000000006</v>
      </c>
      <c r="AQ96">
        <v>0</v>
      </c>
      <c r="AR96">
        <v>1.0794384057971014</v>
      </c>
      <c r="AS96">
        <v>1.1202029438001786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600.41111485753572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79.127582044857292</v>
      </c>
      <c r="L97">
        <v>112.66</v>
      </c>
      <c r="M97">
        <v>0</v>
      </c>
      <c r="N97">
        <v>29.070000000000004</v>
      </c>
      <c r="O97">
        <v>23.31</v>
      </c>
      <c r="P97">
        <v>66.64</v>
      </c>
      <c r="Q97">
        <v>5.0999999999999996</v>
      </c>
      <c r="R97">
        <v>10.38</v>
      </c>
      <c r="S97">
        <v>0</v>
      </c>
      <c r="T97">
        <v>0</v>
      </c>
      <c r="U97">
        <v>229.08698308184728</v>
      </c>
      <c r="V97">
        <v>5.09</v>
      </c>
      <c r="W97">
        <v>11.14</v>
      </c>
      <c r="X97">
        <v>36.312540048968181</v>
      </c>
      <c r="Y97">
        <v>0</v>
      </c>
      <c r="Z97">
        <v>0</v>
      </c>
      <c r="AA97">
        <v>0</v>
      </c>
      <c r="AB97">
        <v>0.58677119279819967</v>
      </c>
      <c r="AC97">
        <v>0</v>
      </c>
      <c r="AD97">
        <v>2.2298940196820589</v>
      </c>
      <c r="AE97">
        <v>8.0687623012869043</v>
      </c>
      <c r="AF97">
        <v>0</v>
      </c>
      <c r="AG97">
        <v>0</v>
      </c>
      <c r="AH97">
        <v>11.127832523759242</v>
      </c>
      <c r="AI97">
        <v>0</v>
      </c>
      <c r="AJ97">
        <v>0</v>
      </c>
      <c r="AK97">
        <v>12.678657210401893</v>
      </c>
      <c r="AL97">
        <v>3.12877108433735</v>
      </c>
      <c r="AM97">
        <v>0</v>
      </c>
      <c r="AN97">
        <v>0</v>
      </c>
      <c r="AO97">
        <v>0</v>
      </c>
      <c r="AP97">
        <v>2.5095200000000006</v>
      </c>
      <c r="AQ97">
        <v>0</v>
      </c>
      <c r="AR97">
        <v>1.6229673913043476</v>
      </c>
      <c r="AS97">
        <v>1.1202029438001786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650.99048384304297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79.127582044857292</v>
      </c>
      <c r="L98">
        <v>107.84</v>
      </c>
      <c r="M98">
        <v>0</v>
      </c>
      <c r="N98">
        <v>29.070000000000004</v>
      </c>
      <c r="O98">
        <v>23.31</v>
      </c>
      <c r="P98">
        <v>66.64</v>
      </c>
      <c r="Q98">
        <v>5.0999999999999996</v>
      </c>
      <c r="R98">
        <v>10.38</v>
      </c>
      <c r="S98">
        <v>0</v>
      </c>
      <c r="T98">
        <v>0</v>
      </c>
      <c r="U98">
        <v>229.08698308184728</v>
      </c>
      <c r="V98">
        <v>5.09</v>
      </c>
      <c r="W98">
        <v>11.14</v>
      </c>
      <c r="X98">
        <v>36.312540048968181</v>
      </c>
      <c r="Y98">
        <v>0</v>
      </c>
      <c r="Z98">
        <v>0</v>
      </c>
      <c r="AA98">
        <v>0</v>
      </c>
      <c r="AB98">
        <v>0.58677119279819967</v>
      </c>
      <c r="AC98">
        <v>0</v>
      </c>
      <c r="AD98">
        <v>2.2298940196820589</v>
      </c>
      <c r="AE98">
        <v>8.0687623012869043</v>
      </c>
      <c r="AF98">
        <v>0</v>
      </c>
      <c r="AG98">
        <v>0</v>
      </c>
      <c r="AH98">
        <v>11.127832523759242</v>
      </c>
      <c r="AI98">
        <v>0</v>
      </c>
      <c r="AJ98">
        <v>0</v>
      </c>
      <c r="AK98">
        <v>12.678657210401893</v>
      </c>
      <c r="AL98">
        <v>3.12877108433735</v>
      </c>
      <c r="AM98">
        <v>0</v>
      </c>
      <c r="AN98">
        <v>0</v>
      </c>
      <c r="AO98">
        <v>0</v>
      </c>
      <c r="AP98">
        <v>2.5095200000000006</v>
      </c>
      <c r="AQ98">
        <v>0</v>
      </c>
      <c r="AR98">
        <v>1.6229673913043476</v>
      </c>
      <c r="AS98">
        <v>1.1202029438001786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646.17048384304303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1.391217921739887</v>
      </c>
      <c r="L99">
        <f t="shared" si="2"/>
        <v>1.1563375000000002</v>
      </c>
      <c r="M99">
        <f t="shared" si="2"/>
        <v>0</v>
      </c>
      <c r="N99">
        <f t="shared" si="2"/>
        <v>0.69768000000000074</v>
      </c>
      <c r="O99">
        <f t="shared" si="2"/>
        <v>1.1525475000000009</v>
      </c>
      <c r="P99">
        <f t="shared" si="2"/>
        <v>1.5993600000000021</v>
      </c>
      <c r="Q99">
        <f t="shared" si="2"/>
        <v>9.3390078243311567E-2</v>
      </c>
      <c r="R99">
        <f t="shared" si="2"/>
        <v>0.1890049999999999</v>
      </c>
      <c r="S99">
        <f t="shared" si="2"/>
        <v>0</v>
      </c>
      <c r="T99">
        <f t="shared" si="2"/>
        <v>0</v>
      </c>
      <c r="U99">
        <f t="shared" si="2"/>
        <v>5.9510293142664707</v>
      </c>
      <c r="V99">
        <f t="shared" si="2"/>
        <v>0.11530999999999975</v>
      </c>
      <c r="W99">
        <f t="shared" si="2"/>
        <v>0.24839999999999976</v>
      </c>
      <c r="X99">
        <f t="shared" si="2"/>
        <v>0.85544241907331586</v>
      </c>
      <c r="Y99">
        <f t="shared" si="2"/>
        <v>0</v>
      </c>
      <c r="Z99">
        <f t="shared" si="2"/>
        <v>2.296096500000001E-2</v>
      </c>
      <c r="AA99">
        <f t="shared" si="2"/>
        <v>3.481308866619786E-2</v>
      </c>
      <c r="AB99">
        <f t="shared" si="2"/>
        <v>8.2624242310577745E-2</v>
      </c>
      <c r="AC99">
        <f t="shared" si="2"/>
        <v>5.6209606957750916E-2</v>
      </c>
      <c r="AD99">
        <f t="shared" si="2"/>
        <v>7.9536484670703955E-2</v>
      </c>
      <c r="AE99">
        <f t="shared" si="2"/>
        <v>0.23422522331567</v>
      </c>
      <c r="AF99">
        <f t="shared" si="2"/>
        <v>0</v>
      </c>
      <c r="AG99">
        <f t="shared" si="2"/>
        <v>0</v>
      </c>
      <c r="AH99">
        <f t="shared" si="2"/>
        <v>0.32759858885955662</v>
      </c>
      <c r="AI99">
        <f t="shared" si="2"/>
        <v>3.5182049489395142E-2</v>
      </c>
      <c r="AJ99">
        <f t="shared" si="2"/>
        <v>0</v>
      </c>
      <c r="AK99">
        <f t="shared" si="2"/>
        <v>0.30428777304964533</v>
      </c>
      <c r="AL99">
        <f t="shared" si="2"/>
        <v>0.15488877129948384</v>
      </c>
      <c r="AM99">
        <f t="shared" si="2"/>
        <v>1.1765905476369099E-2</v>
      </c>
      <c r="AN99">
        <f t="shared" si="2"/>
        <v>0</v>
      </c>
      <c r="AO99">
        <f t="shared" si="2"/>
        <v>1.7278349999999992E-3</v>
      </c>
      <c r="AP99">
        <f t="shared" si="2"/>
        <v>6.1488955000000095E-2</v>
      </c>
      <c r="AQ99">
        <f t="shared" si="2"/>
        <v>0</v>
      </c>
      <c r="AR99">
        <f t="shared" si="2"/>
        <v>4.7588629528985529E-2</v>
      </c>
      <c r="AS99">
        <f t="shared" si="2"/>
        <v>4.3993366971454125E-2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14.948611218918771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1.9299409243954699</v>
      </c>
      <c r="L3">
        <v>133.04</v>
      </c>
      <c r="M3">
        <v>27.21</v>
      </c>
      <c r="N3">
        <v>35.13000000000001</v>
      </c>
      <c r="O3">
        <v>0</v>
      </c>
      <c r="P3">
        <v>41.31</v>
      </c>
      <c r="Q3">
        <v>6.0830691569914181</v>
      </c>
      <c r="R3">
        <v>12.54</v>
      </c>
      <c r="S3">
        <v>0</v>
      </c>
      <c r="T3">
        <v>0</v>
      </c>
      <c r="U3">
        <v>58.16</v>
      </c>
      <c r="V3">
        <v>6.15</v>
      </c>
      <c r="W3">
        <v>13.47</v>
      </c>
      <c r="X3">
        <v>43.863068205666323</v>
      </c>
      <c r="Y3">
        <v>0</v>
      </c>
      <c r="Z3">
        <v>0</v>
      </c>
      <c r="AA3">
        <v>0</v>
      </c>
      <c r="AB3">
        <v>3.8966991747936977</v>
      </c>
      <c r="AC3">
        <v>2.8625969844510757</v>
      </c>
      <c r="AD3">
        <v>2.6938183194549583</v>
      </c>
      <c r="AE3">
        <v>9.7474496593489786</v>
      </c>
      <c r="AF3">
        <v>2.6230983772819472</v>
      </c>
      <c r="AG3">
        <v>12.318020000000001</v>
      </c>
      <c r="AH3">
        <v>13.836699049630413</v>
      </c>
      <c r="AI3">
        <v>0</v>
      </c>
      <c r="AJ3">
        <v>0</v>
      </c>
      <c r="AK3">
        <v>15.314307328605203</v>
      </c>
      <c r="AL3">
        <v>0</v>
      </c>
      <c r="AM3">
        <v>0</v>
      </c>
      <c r="AN3">
        <v>0</v>
      </c>
      <c r="AO3">
        <v>0</v>
      </c>
      <c r="AP3">
        <v>3.8626120000000008</v>
      </c>
      <c r="AQ3">
        <v>13.810211111111107</v>
      </c>
      <c r="AR3">
        <v>1.6321413043478261</v>
      </c>
      <c r="AS3">
        <v>7.9551821290514431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469.43891372512996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1.9299409243954699</v>
      </c>
      <c r="L4">
        <v>133.04</v>
      </c>
      <c r="M4">
        <v>27.21</v>
      </c>
      <c r="N4">
        <v>35.13000000000001</v>
      </c>
      <c r="O4">
        <v>0</v>
      </c>
      <c r="P4">
        <v>41.31</v>
      </c>
      <c r="Q4">
        <v>6.0830691569914181</v>
      </c>
      <c r="R4">
        <v>12.54</v>
      </c>
      <c r="S4">
        <v>0</v>
      </c>
      <c r="T4">
        <v>0</v>
      </c>
      <c r="U4">
        <v>58.219999999999992</v>
      </c>
      <c r="V4">
        <v>6.15</v>
      </c>
      <c r="W4">
        <v>13.47</v>
      </c>
      <c r="X4">
        <v>43.863068205666323</v>
      </c>
      <c r="Y4">
        <v>0</v>
      </c>
      <c r="Z4">
        <v>0</v>
      </c>
      <c r="AA4">
        <v>0</v>
      </c>
      <c r="AB4">
        <v>3.8966991747936977</v>
      </c>
      <c r="AC4">
        <v>2.8625969844510757</v>
      </c>
      <c r="AD4">
        <v>2.6938183194549583</v>
      </c>
      <c r="AE4">
        <v>9.7474496593489786</v>
      </c>
      <c r="AF4">
        <v>2.6230983772819472</v>
      </c>
      <c r="AG4">
        <v>12.318020000000001</v>
      </c>
      <c r="AH4">
        <v>13.836699049630413</v>
      </c>
      <c r="AI4">
        <v>0</v>
      </c>
      <c r="AJ4">
        <v>0</v>
      </c>
      <c r="AK4">
        <v>15.314307328605203</v>
      </c>
      <c r="AL4">
        <v>0</v>
      </c>
      <c r="AM4">
        <v>0</v>
      </c>
      <c r="AN4">
        <v>0</v>
      </c>
      <c r="AO4">
        <v>0</v>
      </c>
      <c r="AP4">
        <v>3.8626120000000008</v>
      </c>
      <c r="AQ4">
        <v>8.8335031746031731</v>
      </c>
      <c r="AR4">
        <v>1.6321413043478261</v>
      </c>
      <c r="AS4">
        <v>7.9551821290514431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464.52220578862199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1.9299409243954699</v>
      </c>
      <c r="L5">
        <v>133.04</v>
      </c>
      <c r="M5">
        <v>27.21</v>
      </c>
      <c r="N5">
        <v>35.13000000000001</v>
      </c>
      <c r="O5">
        <v>0</v>
      </c>
      <c r="P5">
        <v>41.31</v>
      </c>
      <c r="Q5">
        <v>6.0830691569914181</v>
      </c>
      <c r="R5">
        <v>12.54</v>
      </c>
      <c r="S5">
        <v>0</v>
      </c>
      <c r="T5">
        <v>0</v>
      </c>
      <c r="U5">
        <v>58.219999999999992</v>
      </c>
      <c r="V5">
        <v>6.15</v>
      </c>
      <c r="W5">
        <v>13.47</v>
      </c>
      <c r="X5">
        <v>43.863068205666323</v>
      </c>
      <c r="Y5">
        <v>0</v>
      </c>
      <c r="Z5">
        <v>0</v>
      </c>
      <c r="AA5">
        <v>0</v>
      </c>
      <c r="AB5">
        <v>3.8966991747936977</v>
      </c>
      <c r="AC5">
        <v>2.8625969844510757</v>
      </c>
      <c r="AD5">
        <v>2.6938183194549583</v>
      </c>
      <c r="AE5">
        <v>9.7474496593489786</v>
      </c>
      <c r="AF5">
        <v>2.6230983772819472</v>
      </c>
      <c r="AG5">
        <v>12.318020000000001</v>
      </c>
      <c r="AH5">
        <v>13.836699049630413</v>
      </c>
      <c r="AI5">
        <v>0</v>
      </c>
      <c r="AJ5">
        <v>0</v>
      </c>
      <c r="AK5">
        <v>15.314307328605203</v>
      </c>
      <c r="AL5">
        <v>0</v>
      </c>
      <c r="AM5">
        <v>0</v>
      </c>
      <c r="AN5">
        <v>0</v>
      </c>
      <c r="AO5">
        <v>0</v>
      </c>
      <c r="AP5">
        <v>2.7274520000000009</v>
      </c>
      <c r="AQ5">
        <v>4.4152174603174599</v>
      </c>
      <c r="AR5">
        <v>1.6321413043478261</v>
      </c>
      <c r="AS5">
        <v>7.9551821290514431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458.96876007433633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1.9299409243954699</v>
      </c>
      <c r="L6">
        <v>133.04</v>
      </c>
      <c r="M6">
        <v>27.21</v>
      </c>
      <c r="N6">
        <v>35.13000000000001</v>
      </c>
      <c r="O6">
        <v>0</v>
      </c>
      <c r="P6">
        <v>41.31</v>
      </c>
      <c r="Q6">
        <v>6.0830691569914181</v>
      </c>
      <c r="R6">
        <v>12.54</v>
      </c>
      <c r="S6">
        <v>0</v>
      </c>
      <c r="T6">
        <v>0</v>
      </c>
      <c r="U6">
        <v>58.219999999999992</v>
      </c>
      <c r="V6">
        <v>6.15</v>
      </c>
      <c r="W6">
        <v>13.47</v>
      </c>
      <c r="X6">
        <v>43.863068205666323</v>
      </c>
      <c r="Y6">
        <v>0</v>
      </c>
      <c r="Z6">
        <v>0</v>
      </c>
      <c r="AA6">
        <v>0</v>
      </c>
      <c r="AB6">
        <v>3.8966991747936977</v>
      </c>
      <c r="AC6">
        <v>2.8625969844510757</v>
      </c>
      <c r="AD6">
        <v>2.6938183194549583</v>
      </c>
      <c r="AE6">
        <v>9.7474496593489786</v>
      </c>
      <c r="AF6">
        <v>2.6230983772819472</v>
      </c>
      <c r="AG6">
        <v>12.318020000000001</v>
      </c>
      <c r="AH6">
        <v>13.836699049630413</v>
      </c>
      <c r="AI6">
        <v>0</v>
      </c>
      <c r="AJ6">
        <v>0</v>
      </c>
      <c r="AK6">
        <v>15.314307328605203</v>
      </c>
      <c r="AL6">
        <v>0</v>
      </c>
      <c r="AM6">
        <v>0</v>
      </c>
      <c r="AN6">
        <v>0</v>
      </c>
      <c r="AO6">
        <v>0</v>
      </c>
      <c r="AP6">
        <v>2.7274520000000009</v>
      </c>
      <c r="AQ6">
        <v>4.4152174603174599</v>
      </c>
      <c r="AR6">
        <v>1.6321413043478261</v>
      </c>
      <c r="AS6">
        <v>7.9551821290514431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458.96876007433633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1.9299409243954699</v>
      </c>
      <c r="L7">
        <v>133.04</v>
      </c>
      <c r="M7">
        <v>27.21</v>
      </c>
      <c r="N7">
        <v>35.13000000000001</v>
      </c>
      <c r="O7">
        <v>0</v>
      </c>
      <c r="P7">
        <v>41.31</v>
      </c>
      <c r="Q7">
        <v>6.0830691569914181</v>
      </c>
      <c r="R7">
        <v>12.54</v>
      </c>
      <c r="S7">
        <v>0</v>
      </c>
      <c r="T7">
        <v>0</v>
      </c>
      <c r="U7">
        <v>58.219999999999992</v>
      </c>
      <c r="V7">
        <v>6.15</v>
      </c>
      <c r="W7">
        <v>13.47</v>
      </c>
      <c r="X7">
        <v>43.863068205666323</v>
      </c>
      <c r="Y7">
        <v>0</v>
      </c>
      <c r="Z7">
        <v>0</v>
      </c>
      <c r="AA7">
        <v>0</v>
      </c>
      <c r="AB7">
        <v>3.8966991747936977</v>
      </c>
      <c r="AC7">
        <v>2.8625969844510757</v>
      </c>
      <c r="AD7">
        <v>2.6938183194549583</v>
      </c>
      <c r="AE7">
        <v>9.7474496593489786</v>
      </c>
      <c r="AF7">
        <v>2.6230983772819472</v>
      </c>
      <c r="AG7">
        <v>12.318020000000001</v>
      </c>
      <c r="AH7">
        <v>11.765796198521649</v>
      </c>
      <c r="AI7">
        <v>0</v>
      </c>
      <c r="AJ7">
        <v>0</v>
      </c>
      <c r="AK7">
        <v>15.314307328605203</v>
      </c>
      <c r="AL7">
        <v>0</v>
      </c>
      <c r="AM7">
        <v>0</v>
      </c>
      <c r="AN7">
        <v>0</v>
      </c>
      <c r="AO7">
        <v>0</v>
      </c>
      <c r="AP7">
        <v>2.7274520000000009</v>
      </c>
      <c r="AQ7">
        <v>4.4152174603174599</v>
      </c>
      <c r="AR7">
        <v>8.8172445652173899</v>
      </c>
      <c r="AS7">
        <v>7.9551821290514431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464.0829604840971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1.9299409243954699</v>
      </c>
      <c r="L8">
        <v>133.04</v>
      </c>
      <c r="M8">
        <v>27.21</v>
      </c>
      <c r="N8">
        <v>35.13000000000001</v>
      </c>
      <c r="O8">
        <v>0</v>
      </c>
      <c r="P8">
        <v>41.31</v>
      </c>
      <c r="Q8">
        <v>6.0830691569914181</v>
      </c>
      <c r="R8">
        <v>12.54</v>
      </c>
      <c r="S8">
        <v>0</v>
      </c>
      <c r="T8">
        <v>0</v>
      </c>
      <c r="U8">
        <v>58.219999999999992</v>
      </c>
      <c r="V8">
        <v>6.15</v>
      </c>
      <c r="W8">
        <v>13.47</v>
      </c>
      <c r="X8">
        <v>43.863068205666323</v>
      </c>
      <c r="Y8">
        <v>0</v>
      </c>
      <c r="Z8">
        <v>0</v>
      </c>
      <c r="AA8">
        <v>0</v>
      </c>
      <c r="AB8">
        <v>3.8966991747936977</v>
      </c>
      <c r="AC8">
        <v>2.8625969844510757</v>
      </c>
      <c r="AD8">
        <v>2.6938183194549583</v>
      </c>
      <c r="AE8">
        <v>9.7474496593489786</v>
      </c>
      <c r="AF8">
        <v>2.6230983772819472</v>
      </c>
      <c r="AG8">
        <v>12.318020000000001</v>
      </c>
      <c r="AH8">
        <v>11.765796198521649</v>
      </c>
      <c r="AI8">
        <v>0</v>
      </c>
      <c r="AJ8">
        <v>0</v>
      </c>
      <c r="AK8">
        <v>15.314307328605203</v>
      </c>
      <c r="AL8">
        <v>0</v>
      </c>
      <c r="AM8">
        <v>0</v>
      </c>
      <c r="AN8">
        <v>0</v>
      </c>
      <c r="AO8">
        <v>0</v>
      </c>
      <c r="AP8">
        <v>2.7274520000000009</v>
      </c>
      <c r="AQ8">
        <v>4.4152174603174599</v>
      </c>
      <c r="AR8">
        <v>8.8172445652173899</v>
      </c>
      <c r="AS8">
        <v>7.9551821290514431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464.0829604840971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1.9299409243954699</v>
      </c>
      <c r="L9">
        <v>133.04</v>
      </c>
      <c r="M9">
        <v>27.21</v>
      </c>
      <c r="N9">
        <v>35.13000000000001</v>
      </c>
      <c r="O9">
        <v>0</v>
      </c>
      <c r="P9">
        <v>41.31</v>
      </c>
      <c r="Q9">
        <v>6.0830691569914181</v>
      </c>
      <c r="R9">
        <v>12.54</v>
      </c>
      <c r="S9">
        <v>0</v>
      </c>
      <c r="T9">
        <v>0</v>
      </c>
      <c r="U9">
        <v>58.219999999999992</v>
      </c>
      <c r="V9">
        <v>6.15</v>
      </c>
      <c r="W9">
        <v>13.47</v>
      </c>
      <c r="X9">
        <v>43.863068205666323</v>
      </c>
      <c r="Y9">
        <v>0</v>
      </c>
      <c r="Z9">
        <v>0</v>
      </c>
      <c r="AA9">
        <v>0</v>
      </c>
      <c r="AB9">
        <v>3.8966991747936977</v>
      </c>
      <c r="AC9">
        <v>2.8625969844510757</v>
      </c>
      <c r="AD9">
        <v>2.6938183194549583</v>
      </c>
      <c r="AE9">
        <v>9.7474496593489786</v>
      </c>
      <c r="AF9">
        <v>2.6230983772819472</v>
      </c>
      <c r="AG9">
        <v>12.318020000000001</v>
      </c>
      <c r="AH9">
        <v>11.765796198521649</v>
      </c>
      <c r="AI9">
        <v>0</v>
      </c>
      <c r="AJ9">
        <v>0</v>
      </c>
      <c r="AK9">
        <v>15.314307328605203</v>
      </c>
      <c r="AL9">
        <v>0</v>
      </c>
      <c r="AM9">
        <v>0</v>
      </c>
      <c r="AN9">
        <v>0</v>
      </c>
      <c r="AO9">
        <v>0</v>
      </c>
      <c r="AP9">
        <v>2.8409680000000002</v>
      </c>
      <c r="AQ9">
        <v>4.4152174603174599</v>
      </c>
      <c r="AR9">
        <v>1.9604103260869565</v>
      </c>
      <c r="AS9">
        <v>1.352963871543265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450.73742398745844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1.9299409243954699</v>
      </c>
      <c r="L10">
        <v>133.04</v>
      </c>
      <c r="M10">
        <v>27.21</v>
      </c>
      <c r="N10">
        <v>35.13000000000001</v>
      </c>
      <c r="O10">
        <v>0</v>
      </c>
      <c r="P10">
        <v>41.31</v>
      </c>
      <c r="Q10">
        <v>6.0830691569914181</v>
      </c>
      <c r="R10">
        <v>12.54</v>
      </c>
      <c r="S10">
        <v>0</v>
      </c>
      <c r="T10">
        <v>0</v>
      </c>
      <c r="U10">
        <v>58.219999999999992</v>
      </c>
      <c r="V10">
        <v>6.15</v>
      </c>
      <c r="W10">
        <v>13.47</v>
      </c>
      <c r="X10">
        <v>43.863068205666323</v>
      </c>
      <c r="Y10">
        <v>0</v>
      </c>
      <c r="Z10">
        <v>0</v>
      </c>
      <c r="AA10">
        <v>0</v>
      </c>
      <c r="AB10">
        <v>3.8966991747936977</v>
      </c>
      <c r="AC10">
        <v>2.8625969844510757</v>
      </c>
      <c r="AD10">
        <v>2.6938183194549583</v>
      </c>
      <c r="AE10">
        <v>9.7474496593489786</v>
      </c>
      <c r="AF10">
        <v>2.6230983772819472</v>
      </c>
      <c r="AG10">
        <v>12.318020000000001</v>
      </c>
      <c r="AH10">
        <v>11.765796198521649</v>
      </c>
      <c r="AI10">
        <v>0</v>
      </c>
      <c r="AJ10">
        <v>0</v>
      </c>
      <c r="AK10">
        <v>15.314307328605203</v>
      </c>
      <c r="AL10">
        <v>0</v>
      </c>
      <c r="AM10">
        <v>0</v>
      </c>
      <c r="AN10">
        <v>0</v>
      </c>
      <c r="AO10">
        <v>0</v>
      </c>
      <c r="AP10">
        <v>2.8409680000000002</v>
      </c>
      <c r="AQ10">
        <v>4.4152174603174599</v>
      </c>
      <c r="AR10">
        <v>1.141271739130435</v>
      </c>
      <c r="AS10">
        <v>1.352963871543265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449.91828540050193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1.9899999999999995</v>
      </c>
      <c r="L11">
        <v>133.04</v>
      </c>
      <c r="M11">
        <v>27.21</v>
      </c>
      <c r="N11">
        <v>35.13000000000001</v>
      </c>
      <c r="O11">
        <v>0</v>
      </c>
      <c r="P11">
        <v>41.04</v>
      </c>
      <c r="Q11">
        <v>6.08</v>
      </c>
      <c r="R11">
        <v>12.54</v>
      </c>
      <c r="S11">
        <v>0</v>
      </c>
      <c r="T11">
        <v>0</v>
      </c>
      <c r="U11">
        <v>58.219999999999992</v>
      </c>
      <c r="V11">
        <v>6.15</v>
      </c>
      <c r="W11">
        <v>13.47</v>
      </c>
      <c r="X11">
        <v>43.863068205666323</v>
      </c>
      <c r="Y11">
        <v>0</v>
      </c>
      <c r="Z11">
        <v>0</v>
      </c>
      <c r="AA11">
        <v>0</v>
      </c>
      <c r="AB11">
        <v>3.8966991747936977</v>
      </c>
      <c r="AC11">
        <v>2.8625969844510757</v>
      </c>
      <c r="AD11">
        <v>2.6938183194549583</v>
      </c>
      <c r="AE11">
        <v>9.7474496593489786</v>
      </c>
      <c r="AF11">
        <v>2.6230983772819472</v>
      </c>
      <c r="AG11">
        <v>12.318020000000001</v>
      </c>
      <c r="AH11">
        <v>11.765796198521649</v>
      </c>
      <c r="AI11">
        <v>0</v>
      </c>
      <c r="AJ11">
        <v>0</v>
      </c>
      <c r="AK11">
        <v>15.314307328605203</v>
      </c>
      <c r="AL11">
        <v>0</v>
      </c>
      <c r="AM11">
        <v>0</v>
      </c>
      <c r="AN11">
        <v>0</v>
      </c>
      <c r="AO11">
        <v>0</v>
      </c>
      <c r="AP11">
        <v>3.8626120000000008</v>
      </c>
      <c r="AQ11">
        <v>4.4152174603174599</v>
      </c>
      <c r="AR11">
        <v>1.141271739130435</v>
      </c>
      <c r="AS11">
        <v>1.352963871543265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450.72691931911504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1.93</v>
      </c>
      <c r="L12">
        <v>133.04</v>
      </c>
      <c r="M12">
        <v>27.21</v>
      </c>
      <c r="N12">
        <v>35.13000000000001</v>
      </c>
      <c r="O12">
        <v>0</v>
      </c>
      <c r="P12">
        <v>41.04</v>
      </c>
      <c r="Q12">
        <v>6.08</v>
      </c>
      <c r="R12">
        <v>12.54</v>
      </c>
      <c r="S12">
        <v>0</v>
      </c>
      <c r="T12">
        <v>0</v>
      </c>
      <c r="U12">
        <v>58.219999999999992</v>
      </c>
      <c r="V12">
        <v>6.15</v>
      </c>
      <c r="W12">
        <v>13.47</v>
      </c>
      <c r="X12">
        <v>43.863068205666323</v>
      </c>
      <c r="Y12">
        <v>0</v>
      </c>
      <c r="Z12">
        <v>0</v>
      </c>
      <c r="AA12">
        <v>0</v>
      </c>
      <c r="AB12">
        <v>3.8966991747936977</v>
      </c>
      <c r="AC12">
        <v>2.8625969844510757</v>
      </c>
      <c r="AD12">
        <v>2.6938183194549583</v>
      </c>
      <c r="AE12">
        <v>9.7474496593489786</v>
      </c>
      <c r="AF12">
        <v>2.6230983772819472</v>
      </c>
      <c r="AG12">
        <v>12.318020000000001</v>
      </c>
      <c r="AH12">
        <v>11.765796198521649</v>
      </c>
      <c r="AI12">
        <v>0</v>
      </c>
      <c r="AJ12">
        <v>0</v>
      </c>
      <c r="AK12">
        <v>15.314307328605203</v>
      </c>
      <c r="AL12">
        <v>0</v>
      </c>
      <c r="AM12">
        <v>0</v>
      </c>
      <c r="AN12">
        <v>0</v>
      </c>
      <c r="AO12">
        <v>0</v>
      </c>
      <c r="AP12">
        <v>3.8626120000000008</v>
      </c>
      <c r="AQ12">
        <v>4.4152174603174599</v>
      </c>
      <c r="AR12">
        <v>1.141271739130435</v>
      </c>
      <c r="AS12">
        <v>1.352963871543265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450.66691931911504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1.93</v>
      </c>
      <c r="L13">
        <v>133.04</v>
      </c>
      <c r="M13">
        <v>27.21</v>
      </c>
      <c r="N13">
        <v>35.13000000000001</v>
      </c>
      <c r="O13">
        <v>0</v>
      </c>
      <c r="P13">
        <v>41.26</v>
      </c>
      <c r="Q13">
        <v>6.080000000000001</v>
      </c>
      <c r="R13">
        <v>12.54</v>
      </c>
      <c r="S13">
        <v>0</v>
      </c>
      <c r="T13">
        <v>0</v>
      </c>
      <c r="U13">
        <v>58.219999999999992</v>
      </c>
      <c r="V13">
        <v>6.15</v>
      </c>
      <c r="W13">
        <v>13.47</v>
      </c>
      <c r="X13">
        <v>43.863068205666323</v>
      </c>
      <c r="Y13">
        <v>0</v>
      </c>
      <c r="Z13">
        <v>0</v>
      </c>
      <c r="AA13">
        <v>0</v>
      </c>
      <c r="AB13">
        <v>3.8966991747936977</v>
      </c>
      <c r="AC13">
        <v>2.8625969844510757</v>
      </c>
      <c r="AD13">
        <v>2.6938183194549583</v>
      </c>
      <c r="AE13">
        <v>9.7474496593489786</v>
      </c>
      <c r="AF13">
        <v>2.6230983772819472</v>
      </c>
      <c r="AG13">
        <v>12.318020000000001</v>
      </c>
      <c r="AH13">
        <v>11.765796198521649</v>
      </c>
      <c r="AI13">
        <v>0</v>
      </c>
      <c r="AJ13">
        <v>0</v>
      </c>
      <c r="AK13">
        <v>15.314307328605203</v>
      </c>
      <c r="AL13">
        <v>0</v>
      </c>
      <c r="AM13">
        <v>0</v>
      </c>
      <c r="AN13">
        <v>0</v>
      </c>
      <c r="AO13">
        <v>0</v>
      </c>
      <c r="AP13">
        <v>2.9544840000000012</v>
      </c>
      <c r="AQ13">
        <v>4.4152174603174599</v>
      </c>
      <c r="AR13">
        <v>1.141271739130435</v>
      </c>
      <c r="AS13">
        <v>1.352963871543265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449.97879131911498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1.93</v>
      </c>
      <c r="L14">
        <v>133.04</v>
      </c>
      <c r="M14">
        <v>27.21</v>
      </c>
      <c r="N14">
        <v>35.13000000000001</v>
      </c>
      <c r="O14">
        <v>0</v>
      </c>
      <c r="P14">
        <v>41.26</v>
      </c>
      <c r="Q14">
        <v>6.080000000000001</v>
      </c>
      <c r="R14">
        <v>12.54</v>
      </c>
      <c r="S14">
        <v>0</v>
      </c>
      <c r="T14">
        <v>0</v>
      </c>
      <c r="U14">
        <v>58.219999999999992</v>
      </c>
      <c r="V14">
        <v>6.15</v>
      </c>
      <c r="W14">
        <v>13.47</v>
      </c>
      <c r="X14">
        <v>43.863068205666323</v>
      </c>
      <c r="Y14">
        <v>0</v>
      </c>
      <c r="Z14">
        <v>0</v>
      </c>
      <c r="AA14">
        <v>0</v>
      </c>
      <c r="AB14">
        <v>3.8966991747936977</v>
      </c>
      <c r="AC14">
        <v>2.8625969844510757</v>
      </c>
      <c r="AD14">
        <v>2.6938183194549583</v>
      </c>
      <c r="AE14">
        <v>9.7474496593489786</v>
      </c>
      <c r="AF14">
        <v>2.6230983772819472</v>
      </c>
      <c r="AG14">
        <v>12.318020000000001</v>
      </c>
      <c r="AH14">
        <v>11.765796198521649</v>
      </c>
      <c r="AI14">
        <v>0</v>
      </c>
      <c r="AJ14">
        <v>0</v>
      </c>
      <c r="AK14">
        <v>15.314307328605203</v>
      </c>
      <c r="AL14">
        <v>0</v>
      </c>
      <c r="AM14">
        <v>0</v>
      </c>
      <c r="AN14">
        <v>0</v>
      </c>
      <c r="AO14">
        <v>0</v>
      </c>
      <c r="AP14">
        <v>2.9544840000000012</v>
      </c>
      <c r="AQ14">
        <v>4.4152174603174599</v>
      </c>
      <c r="AR14">
        <v>1.141271739130435</v>
      </c>
      <c r="AS14">
        <v>1.352963871543265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449.97879131911498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1.93</v>
      </c>
      <c r="L15">
        <v>133.04</v>
      </c>
      <c r="M15">
        <v>27.21</v>
      </c>
      <c r="N15">
        <v>35.13000000000001</v>
      </c>
      <c r="O15">
        <v>0</v>
      </c>
      <c r="P15">
        <v>41.26</v>
      </c>
      <c r="Q15">
        <v>6.080000000000001</v>
      </c>
      <c r="R15">
        <v>12.54</v>
      </c>
      <c r="S15">
        <v>0</v>
      </c>
      <c r="T15">
        <v>0</v>
      </c>
      <c r="U15">
        <v>58.219999999999992</v>
      </c>
      <c r="V15">
        <v>6.15</v>
      </c>
      <c r="W15">
        <v>13.47</v>
      </c>
      <c r="X15">
        <v>43.863068205666323</v>
      </c>
      <c r="Y15">
        <v>0</v>
      </c>
      <c r="Z15">
        <v>0</v>
      </c>
      <c r="AA15">
        <v>0</v>
      </c>
      <c r="AB15">
        <v>3.8966991747936977</v>
      </c>
      <c r="AC15">
        <v>2.8625969844510757</v>
      </c>
      <c r="AD15">
        <v>2.6938183194549583</v>
      </c>
      <c r="AE15">
        <v>9.7474496593489786</v>
      </c>
      <c r="AF15">
        <v>2.6230983772819472</v>
      </c>
      <c r="AG15">
        <v>12.318020000000001</v>
      </c>
      <c r="AH15">
        <v>11.765796198521649</v>
      </c>
      <c r="AI15">
        <v>0</v>
      </c>
      <c r="AJ15">
        <v>0</v>
      </c>
      <c r="AK15">
        <v>15.314307328605203</v>
      </c>
      <c r="AL15">
        <v>0</v>
      </c>
      <c r="AM15">
        <v>0</v>
      </c>
      <c r="AN15">
        <v>0</v>
      </c>
      <c r="AO15">
        <v>0</v>
      </c>
      <c r="AP15">
        <v>2.9544840000000012</v>
      </c>
      <c r="AQ15">
        <v>4.4152174603174599</v>
      </c>
      <c r="AR15">
        <v>1.141271739130435</v>
      </c>
      <c r="AS15">
        <v>1.352963871543265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449.97879131911498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1.93</v>
      </c>
      <c r="L16">
        <v>133.04</v>
      </c>
      <c r="M16">
        <v>27.21</v>
      </c>
      <c r="N16">
        <v>35.13000000000001</v>
      </c>
      <c r="O16">
        <v>0</v>
      </c>
      <c r="P16">
        <v>41.26</v>
      </c>
      <c r="Q16">
        <v>6.080000000000001</v>
      </c>
      <c r="R16">
        <v>12.54</v>
      </c>
      <c r="S16">
        <v>0</v>
      </c>
      <c r="T16">
        <v>0</v>
      </c>
      <c r="U16">
        <v>58.219999999999992</v>
      </c>
      <c r="V16">
        <v>6.15</v>
      </c>
      <c r="W16">
        <v>13.47</v>
      </c>
      <c r="X16">
        <v>43.863068205666323</v>
      </c>
      <c r="Y16">
        <v>0</v>
      </c>
      <c r="Z16">
        <v>0</v>
      </c>
      <c r="AA16">
        <v>0</v>
      </c>
      <c r="AB16">
        <v>3.8966991747936977</v>
      </c>
      <c r="AC16">
        <v>2.8625969844510757</v>
      </c>
      <c r="AD16">
        <v>2.6938183194549583</v>
      </c>
      <c r="AE16">
        <v>9.7474496593489786</v>
      </c>
      <c r="AF16">
        <v>2.6230983772819472</v>
      </c>
      <c r="AG16">
        <v>12.318020000000001</v>
      </c>
      <c r="AH16">
        <v>11.765796198521649</v>
      </c>
      <c r="AI16">
        <v>0</v>
      </c>
      <c r="AJ16">
        <v>0</v>
      </c>
      <c r="AK16">
        <v>15.314307328605203</v>
      </c>
      <c r="AL16">
        <v>0</v>
      </c>
      <c r="AM16">
        <v>0</v>
      </c>
      <c r="AN16">
        <v>0</v>
      </c>
      <c r="AO16">
        <v>0</v>
      </c>
      <c r="AP16">
        <v>2.9544840000000012</v>
      </c>
      <c r="AQ16">
        <v>4.4152174603174599</v>
      </c>
      <c r="AR16">
        <v>1.141271739130435</v>
      </c>
      <c r="AS16">
        <v>1.352963871543265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449.97879131911498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1.93</v>
      </c>
      <c r="L17">
        <v>133.04</v>
      </c>
      <c r="M17">
        <v>27.21</v>
      </c>
      <c r="N17">
        <v>35.13000000000001</v>
      </c>
      <c r="O17">
        <v>0</v>
      </c>
      <c r="P17">
        <v>41.26</v>
      </c>
      <c r="Q17">
        <v>6.080000000000001</v>
      </c>
      <c r="R17">
        <v>12.54</v>
      </c>
      <c r="S17">
        <v>0</v>
      </c>
      <c r="T17">
        <v>0</v>
      </c>
      <c r="U17">
        <v>58.219999999999992</v>
      </c>
      <c r="V17">
        <v>6.15</v>
      </c>
      <c r="W17">
        <v>13.47</v>
      </c>
      <c r="X17">
        <v>43.863068205666323</v>
      </c>
      <c r="Y17">
        <v>0</v>
      </c>
      <c r="Z17">
        <v>0</v>
      </c>
      <c r="AA17">
        <v>0</v>
      </c>
      <c r="AB17">
        <v>3.8966991747936977</v>
      </c>
      <c r="AC17">
        <v>2.8625969844510757</v>
      </c>
      <c r="AD17">
        <v>2.6938183194549583</v>
      </c>
      <c r="AE17">
        <v>9.7474496593489786</v>
      </c>
      <c r="AF17">
        <v>2.6230983772819472</v>
      </c>
      <c r="AG17">
        <v>12.318020000000001</v>
      </c>
      <c r="AH17">
        <v>11.765796198521649</v>
      </c>
      <c r="AI17">
        <v>0</v>
      </c>
      <c r="AJ17">
        <v>0</v>
      </c>
      <c r="AK17">
        <v>15.314307328605203</v>
      </c>
      <c r="AL17">
        <v>0</v>
      </c>
      <c r="AM17">
        <v>0</v>
      </c>
      <c r="AN17">
        <v>0</v>
      </c>
      <c r="AO17">
        <v>0</v>
      </c>
      <c r="AP17">
        <v>2.9544840000000012</v>
      </c>
      <c r="AQ17">
        <v>4.4152174603174599</v>
      </c>
      <c r="AR17">
        <v>1.141271739130435</v>
      </c>
      <c r="AS17">
        <v>1.352963871543265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449.97879131911498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1.93</v>
      </c>
      <c r="L18">
        <v>133.04</v>
      </c>
      <c r="M18">
        <v>27.21</v>
      </c>
      <c r="N18">
        <v>35.13000000000001</v>
      </c>
      <c r="O18">
        <v>0</v>
      </c>
      <c r="P18">
        <v>41.26</v>
      </c>
      <c r="Q18">
        <v>6.080000000000001</v>
      </c>
      <c r="R18">
        <v>12.54</v>
      </c>
      <c r="S18">
        <v>0</v>
      </c>
      <c r="T18">
        <v>0</v>
      </c>
      <c r="U18">
        <v>58.219999999999992</v>
      </c>
      <c r="V18">
        <v>6.15</v>
      </c>
      <c r="W18">
        <v>13.47</v>
      </c>
      <c r="X18">
        <v>43.863068205666323</v>
      </c>
      <c r="Y18">
        <v>0</v>
      </c>
      <c r="Z18">
        <v>0</v>
      </c>
      <c r="AA18">
        <v>0</v>
      </c>
      <c r="AB18">
        <v>3.8966991747936977</v>
      </c>
      <c r="AC18">
        <v>2.8625969844510757</v>
      </c>
      <c r="AD18">
        <v>2.6938183194549583</v>
      </c>
      <c r="AE18">
        <v>9.7474496593489786</v>
      </c>
      <c r="AF18">
        <v>2.6230983772819472</v>
      </c>
      <c r="AG18">
        <v>12.318020000000001</v>
      </c>
      <c r="AH18">
        <v>11.765796198521649</v>
      </c>
      <c r="AI18">
        <v>0</v>
      </c>
      <c r="AJ18">
        <v>0</v>
      </c>
      <c r="AK18">
        <v>15.314307328605203</v>
      </c>
      <c r="AL18">
        <v>0</v>
      </c>
      <c r="AM18">
        <v>0</v>
      </c>
      <c r="AN18">
        <v>0</v>
      </c>
      <c r="AO18">
        <v>0</v>
      </c>
      <c r="AP18">
        <v>2.9544840000000012</v>
      </c>
      <c r="AQ18">
        <v>4.4152174603174599</v>
      </c>
      <c r="AR18">
        <v>1.141271739130435</v>
      </c>
      <c r="AS18">
        <v>1.352963871543265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449.97879131911498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1.93</v>
      </c>
      <c r="L19">
        <v>133.04</v>
      </c>
      <c r="M19">
        <v>27.21</v>
      </c>
      <c r="N19">
        <v>35.13000000000001</v>
      </c>
      <c r="O19">
        <v>0</v>
      </c>
      <c r="P19">
        <v>41.26</v>
      </c>
      <c r="Q19">
        <v>6.080000000000001</v>
      </c>
      <c r="R19">
        <v>12.54</v>
      </c>
      <c r="S19">
        <v>0</v>
      </c>
      <c r="T19">
        <v>0</v>
      </c>
      <c r="U19">
        <v>58.219999999999992</v>
      </c>
      <c r="V19">
        <v>6.15</v>
      </c>
      <c r="W19">
        <v>13.47</v>
      </c>
      <c r="X19">
        <v>43.863068205666323</v>
      </c>
      <c r="Y19">
        <v>0</v>
      </c>
      <c r="Z19">
        <v>0</v>
      </c>
      <c r="AA19">
        <v>0</v>
      </c>
      <c r="AB19">
        <v>3.8966991747936977</v>
      </c>
      <c r="AC19">
        <v>2.8625969844510757</v>
      </c>
      <c r="AD19">
        <v>2.6938183194549583</v>
      </c>
      <c r="AE19">
        <v>9.7474496593489786</v>
      </c>
      <c r="AF19">
        <v>2.6230983772819472</v>
      </c>
      <c r="AG19">
        <v>12.318020000000001</v>
      </c>
      <c r="AH19">
        <v>11.765796198521649</v>
      </c>
      <c r="AI19">
        <v>0</v>
      </c>
      <c r="AJ19">
        <v>0</v>
      </c>
      <c r="AK19">
        <v>15.314307328605203</v>
      </c>
      <c r="AL19">
        <v>0</v>
      </c>
      <c r="AM19">
        <v>0</v>
      </c>
      <c r="AN19">
        <v>0</v>
      </c>
      <c r="AO19">
        <v>0</v>
      </c>
      <c r="AP19">
        <v>2.9544840000000012</v>
      </c>
      <c r="AQ19">
        <v>4.4152174603174599</v>
      </c>
      <c r="AR19">
        <v>1.141271739130435</v>
      </c>
      <c r="AS19">
        <v>1.352963871543265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449.97879131911498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1.93</v>
      </c>
      <c r="L20">
        <v>133.04</v>
      </c>
      <c r="M20">
        <v>27.21</v>
      </c>
      <c r="N20">
        <v>35.13000000000001</v>
      </c>
      <c r="O20">
        <v>0</v>
      </c>
      <c r="P20">
        <v>41.26</v>
      </c>
      <c r="Q20">
        <v>6.080000000000001</v>
      </c>
      <c r="R20">
        <v>12.54</v>
      </c>
      <c r="S20">
        <v>0</v>
      </c>
      <c r="T20">
        <v>0</v>
      </c>
      <c r="U20">
        <v>58.219999999999992</v>
      </c>
      <c r="V20">
        <v>6.15</v>
      </c>
      <c r="W20">
        <v>13.47</v>
      </c>
      <c r="X20">
        <v>43.863068205666323</v>
      </c>
      <c r="Y20">
        <v>0</v>
      </c>
      <c r="Z20">
        <v>0</v>
      </c>
      <c r="AA20">
        <v>0</v>
      </c>
      <c r="AB20">
        <v>3.8966991747936977</v>
      </c>
      <c r="AC20">
        <v>2.8625969844510757</v>
      </c>
      <c r="AD20">
        <v>2.6938183194549583</v>
      </c>
      <c r="AE20">
        <v>9.7474496593489786</v>
      </c>
      <c r="AF20">
        <v>2.6230983772819472</v>
      </c>
      <c r="AG20">
        <v>12.318020000000001</v>
      </c>
      <c r="AH20">
        <v>11.765796198521649</v>
      </c>
      <c r="AI20">
        <v>0</v>
      </c>
      <c r="AJ20">
        <v>0</v>
      </c>
      <c r="AK20">
        <v>15.314307328605203</v>
      </c>
      <c r="AL20">
        <v>0</v>
      </c>
      <c r="AM20">
        <v>0</v>
      </c>
      <c r="AN20">
        <v>0</v>
      </c>
      <c r="AO20">
        <v>0</v>
      </c>
      <c r="AP20">
        <v>2.9544840000000012</v>
      </c>
      <c r="AQ20">
        <v>4.4152174603174599</v>
      </c>
      <c r="AR20">
        <v>1.141271739130435</v>
      </c>
      <c r="AS20">
        <v>1.352963871543265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449.97879131911498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1.93</v>
      </c>
      <c r="L21">
        <v>133.04</v>
      </c>
      <c r="M21">
        <v>27.21</v>
      </c>
      <c r="N21">
        <v>35.13000000000001</v>
      </c>
      <c r="O21">
        <v>0</v>
      </c>
      <c r="P21">
        <v>41.26</v>
      </c>
      <c r="Q21">
        <v>6.080000000000001</v>
      </c>
      <c r="R21">
        <v>12.54</v>
      </c>
      <c r="S21">
        <v>0</v>
      </c>
      <c r="T21">
        <v>0</v>
      </c>
      <c r="U21">
        <v>58.219999999999992</v>
      </c>
      <c r="V21">
        <v>6.15</v>
      </c>
      <c r="W21">
        <v>13.47</v>
      </c>
      <c r="X21">
        <v>43.863068205666323</v>
      </c>
      <c r="Y21">
        <v>0</v>
      </c>
      <c r="Z21">
        <v>0</v>
      </c>
      <c r="AA21">
        <v>0</v>
      </c>
      <c r="AB21">
        <v>3.8966991747936977</v>
      </c>
      <c r="AC21">
        <v>2.8625969844510757</v>
      </c>
      <c r="AD21">
        <v>2.6938183194549583</v>
      </c>
      <c r="AE21">
        <v>9.7474496593489786</v>
      </c>
      <c r="AF21">
        <v>2.6230983772819472</v>
      </c>
      <c r="AG21">
        <v>12.318020000000001</v>
      </c>
      <c r="AH21">
        <v>11.765796198521649</v>
      </c>
      <c r="AI21">
        <v>0</v>
      </c>
      <c r="AJ21">
        <v>0</v>
      </c>
      <c r="AK21">
        <v>15.314307328605203</v>
      </c>
      <c r="AL21">
        <v>0</v>
      </c>
      <c r="AM21">
        <v>0</v>
      </c>
      <c r="AN21">
        <v>0</v>
      </c>
      <c r="AO21">
        <v>0</v>
      </c>
      <c r="AP21">
        <v>2.9544840000000012</v>
      </c>
      <c r="AQ21">
        <v>4.4152174603174599</v>
      </c>
      <c r="AR21">
        <v>1.141271739130435</v>
      </c>
      <c r="AS21">
        <v>1.352963871543265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449.97879131911498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1.93</v>
      </c>
      <c r="L22">
        <v>133.04</v>
      </c>
      <c r="M22">
        <v>27.21</v>
      </c>
      <c r="N22">
        <v>35.13000000000001</v>
      </c>
      <c r="O22">
        <v>0</v>
      </c>
      <c r="P22">
        <v>41.26</v>
      </c>
      <c r="Q22">
        <v>6.080000000000001</v>
      </c>
      <c r="R22">
        <v>12.54</v>
      </c>
      <c r="S22">
        <v>0</v>
      </c>
      <c r="T22">
        <v>0</v>
      </c>
      <c r="U22">
        <v>58.219999999999992</v>
      </c>
      <c r="V22">
        <v>6.15</v>
      </c>
      <c r="W22">
        <v>13.47</v>
      </c>
      <c r="X22">
        <v>43.863068205666323</v>
      </c>
      <c r="Y22">
        <v>0</v>
      </c>
      <c r="Z22">
        <v>0</v>
      </c>
      <c r="AA22">
        <v>0</v>
      </c>
      <c r="AB22">
        <v>3.8966991747936977</v>
      </c>
      <c r="AC22">
        <v>2.8625969844510757</v>
      </c>
      <c r="AD22">
        <v>2.6938183194549583</v>
      </c>
      <c r="AE22">
        <v>9.7474496593489786</v>
      </c>
      <c r="AF22">
        <v>2.6230983772819472</v>
      </c>
      <c r="AG22">
        <v>12.318020000000001</v>
      </c>
      <c r="AH22">
        <v>11.765796198521649</v>
      </c>
      <c r="AI22">
        <v>0</v>
      </c>
      <c r="AJ22">
        <v>0</v>
      </c>
      <c r="AK22">
        <v>15.314307328605203</v>
      </c>
      <c r="AL22">
        <v>0</v>
      </c>
      <c r="AM22">
        <v>0</v>
      </c>
      <c r="AN22">
        <v>0</v>
      </c>
      <c r="AO22">
        <v>0</v>
      </c>
      <c r="AP22">
        <v>2.9544840000000012</v>
      </c>
      <c r="AQ22">
        <v>4.4152174603174599</v>
      </c>
      <c r="AR22">
        <v>1.141271739130435</v>
      </c>
      <c r="AS22">
        <v>1.352963871543265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449.97879131911498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1.93</v>
      </c>
      <c r="L23">
        <v>133.04</v>
      </c>
      <c r="M23">
        <v>27.21</v>
      </c>
      <c r="N23">
        <v>35.13000000000001</v>
      </c>
      <c r="O23">
        <v>0</v>
      </c>
      <c r="P23">
        <v>41.26</v>
      </c>
      <c r="Q23">
        <v>6.080000000000001</v>
      </c>
      <c r="R23">
        <v>12.54</v>
      </c>
      <c r="S23">
        <v>0</v>
      </c>
      <c r="T23">
        <v>0</v>
      </c>
      <c r="U23">
        <v>58.219999999999992</v>
      </c>
      <c r="V23">
        <v>6.15</v>
      </c>
      <c r="W23">
        <v>13.47</v>
      </c>
      <c r="X23">
        <v>43.863068205666323</v>
      </c>
      <c r="Y23">
        <v>0</v>
      </c>
      <c r="Z23">
        <v>0</v>
      </c>
      <c r="AA23">
        <v>0</v>
      </c>
      <c r="AB23">
        <v>3.8966991747936977</v>
      </c>
      <c r="AC23">
        <v>2.8625969844510757</v>
      </c>
      <c r="AD23">
        <v>2.6938183194549583</v>
      </c>
      <c r="AE23">
        <v>14.619640423921272</v>
      </c>
      <c r="AF23">
        <v>2.6230983772819472</v>
      </c>
      <c r="AG23">
        <v>12.318020000000001</v>
      </c>
      <c r="AH23">
        <v>11.765796198521649</v>
      </c>
      <c r="AI23">
        <v>0</v>
      </c>
      <c r="AJ23">
        <v>0</v>
      </c>
      <c r="AK23">
        <v>15.314307328605203</v>
      </c>
      <c r="AL23">
        <v>0</v>
      </c>
      <c r="AM23">
        <v>0</v>
      </c>
      <c r="AN23">
        <v>0</v>
      </c>
      <c r="AO23">
        <v>0</v>
      </c>
      <c r="AP23">
        <v>2.7274520000000009</v>
      </c>
      <c r="AQ23">
        <v>4.4152174603174599</v>
      </c>
      <c r="AR23">
        <v>1.141271739130435</v>
      </c>
      <c r="AS23">
        <v>1.352963871543265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454.6239500836873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1.93</v>
      </c>
      <c r="L24">
        <v>133.04</v>
      </c>
      <c r="M24">
        <v>27.21</v>
      </c>
      <c r="N24">
        <v>35.13000000000001</v>
      </c>
      <c r="O24">
        <v>0</v>
      </c>
      <c r="P24">
        <v>41.26</v>
      </c>
      <c r="Q24">
        <v>6.080000000000001</v>
      </c>
      <c r="R24">
        <v>12.54</v>
      </c>
      <c r="S24">
        <v>0</v>
      </c>
      <c r="T24">
        <v>0</v>
      </c>
      <c r="U24">
        <v>58.219999999999992</v>
      </c>
      <c r="V24">
        <v>6.15</v>
      </c>
      <c r="W24">
        <v>13.47</v>
      </c>
      <c r="X24">
        <v>43.863068205666323</v>
      </c>
      <c r="Y24">
        <v>0</v>
      </c>
      <c r="Z24">
        <v>0.32522727272727275</v>
      </c>
      <c r="AA24">
        <v>0</v>
      </c>
      <c r="AB24">
        <v>3.8966991747936977</v>
      </c>
      <c r="AC24">
        <v>2.8625969844510757</v>
      </c>
      <c r="AD24">
        <v>2.6938183194549583</v>
      </c>
      <c r="AE24">
        <v>14.619640423921272</v>
      </c>
      <c r="AF24">
        <v>2.6230983772819472</v>
      </c>
      <c r="AG24">
        <v>12.318020000000001</v>
      </c>
      <c r="AH24">
        <v>11.765796198521649</v>
      </c>
      <c r="AI24">
        <v>0.75481225451688927</v>
      </c>
      <c r="AJ24">
        <v>0</v>
      </c>
      <c r="AK24">
        <v>15.314307328605203</v>
      </c>
      <c r="AL24">
        <v>0</v>
      </c>
      <c r="AM24">
        <v>0</v>
      </c>
      <c r="AN24">
        <v>0</v>
      </c>
      <c r="AO24">
        <v>0</v>
      </c>
      <c r="AP24">
        <v>2.7274520000000009</v>
      </c>
      <c r="AQ24">
        <v>4.4152174603174599</v>
      </c>
      <c r="AR24">
        <v>1.141271739130435</v>
      </c>
      <c r="AS24">
        <v>1.352963871543265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455.70398961093144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1.93</v>
      </c>
      <c r="L25">
        <v>133.04</v>
      </c>
      <c r="M25">
        <v>27.21</v>
      </c>
      <c r="N25">
        <v>35.13000000000001</v>
      </c>
      <c r="O25">
        <v>0</v>
      </c>
      <c r="P25">
        <v>41.26</v>
      </c>
      <c r="Q25">
        <v>6.080000000000001</v>
      </c>
      <c r="R25">
        <v>12.54</v>
      </c>
      <c r="S25">
        <v>0</v>
      </c>
      <c r="T25">
        <v>0</v>
      </c>
      <c r="U25">
        <v>58.219999999999992</v>
      </c>
      <c r="V25">
        <v>6.15</v>
      </c>
      <c r="W25">
        <v>13.47</v>
      </c>
      <c r="X25">
        <v>43.863068205666323</v>
      </c>
      <c r="Y25">
        <v>0</v>
      </c>
      <c r="Z25">
        <v>1.9298863636363637</v>
      </c>
      <c r="AA25">
        <v>0</v>
      </c>
      <c r="AB25">
        <v>3.8966991747936977</v>
      </c>
      <c r="AC25">
        <v>2.8625969844510757</v>
      </c>
      <c r="AD25">
        <v>5.3907047691143077</v>
      </c>
      <c r="AE25">
        <v>14.619640423921272</v>
      </c>
      <c r="AF25">
        <v>2.6230983772819472</v>
      </c>
      <c r="AG25">
        <v>12.318020000000001</v>
      </c>
      <c r="AH25">
        <v>20.751980570221754</v>
      </c>
      <c r="AI25">
        <v>1.8808939512961507</v>
      </c>
      <c r="AJ25">
        <v>0</v>
      </c>
      <c r="AK25">
        <v>15.314307328605203</v>
      </c>
      <c r="AL25">
        <v>0</v>
      </c>
      <c r="AM25">
        <v>0</v>
      </c>
      <c r="AN25">
        <v>0</v>
      </c>
      <c r="AO25">
        <v>0</v>
      </c>
      <c r="AP25">
        <v>2.7274520000000009</v>
      </c>
      <c r="AQ25">
        <v>4.4152174603174599</v>
      </c>
      <c r="AR25">
        <v>1.141271739130435</v>
      </c>
      <c r="AS25">
        <v>1.352963871543265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470.11780121997924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1.93</v>
      </c>
      <c r="L26">
        <v>133.04</v>
      </c>
      <c r="M26">
        <v>27.21</v>
      </c>
      <c r="N26">
        <v>35.13000000000001</v>
      </c>
      <c r="O26">
        <v>0</v>
      </c>
      <c r="P26">
        <v>41.26</v>
      </c>
      <c r="Q26">
        <v>6.080000000000001</v>
      </c>
      <c r="R26">
        <v>12.54</v>
      </c>
      <c r="S26">
        <v>0</v>
      </c>
      <c r="T26">
        <v>0</v>
      </c>
      <c r="U26">
        <v>58.219999999999992</v>
      </c>
      <c r="V26">
        <v>6.15</v>
      </c>
      <c r="W26">
        <v>13.47</v>
      </c>
      <c r="X26">
        <v>43.863068205666323</v>
      </c>
      <c r="Y26">
        <v>0</v>
      </c>
      <c r="Z26">
        <v>1.9298863636363637</v>
      </c>
      <c r="AA26">
        <v>3.5030970464135023</v>
      </c>
      <c r="AB26">
        <v>7.7903300825206294</v>
      </c>
      <c r="AC26">
        <v>5.7251939689021514</v>
      </c>
      <c r="AD26">
        <v>8.127476911430735</v>
      </c>
      <c r="AE26">
        <v>14.619640423921272</v>
      </c>
      <c r="AF26">
        <v>2.6230983772819472</v>
      </c>
      <c r="AG26">
        <v>12.318020000000001</v>
      </c>
      <c r="AH26">
        <v>26.302000211193246</v>
      </c>
      <c r="AI26">
        <v>9.7910809112333066</v>
      </c>
      <c r="AJ26">
        <v>0</v>
      </c>
      <c r="AK26">
        <v>15.314307328605203</v>
      </c>
      <c r="AL26">
        <v>0</v>
      </c>
      <c r="AM26">
        <v>0</v>
      </c>
      <c r="AN26">
        <v>0</v>
      </c>
      <c r="AO26">
        <v>0</v>
      </c>
      <c r="AP26">
        <v>2.7274520000000009</v>
      </c>
      <c r="AQ26">
        <v>4.4152174603174599</v>
      </c>
      <c r="AR26">
        <v>1.9604103260869565</v>
      </c>
      <c r="AS26">
        <v>1.352963871543265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497.39324348875232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1.93</v>
      </c>
      <c r="L27">
        <v>133.04</v>
      </c>
      <c r="M27">
        <v>27.21</v>
      </c>
      <c r="N27">
        <v>35.13000000000001</v>
      </c>
      <c r="O27">
        <v>0</v>
      </c>
      <c r="P27">
        <v>41.26</v>
      </c>
      <c r="Q27">
        <v>6.080000000000001</v>
      </c>
      <c r="R27">
        <v>12.54</v>
      </c>
      <c r="S27">
        <v>0</v>
      </c>
      <c r="T27">
        <v>0</v>
      </c>
      <c r="U27">
        <v>58.219999999999992</v>
      </c>
      <c r="V27">
        <v>6.15</v>
      </c>
      <c r="W27">
        <v>13.47</v>
      </c>
      <c r="X27">
        <v>43.863068205666323</v>
      </c>
      <c r="Y27">
        <v>0</v>
      </c>
      <c r="Z27">
        <v>5.7865909090909087</v>
      </c>
      <c r="AA27">
        <v>4.1534092827004212</v>
      </c>
      <c r="AB27">
        <v>12.06442610652663</v>
      </c>
      <c r="AC27">
        <v>9.0388110570127225</v>
      </c>
      <c r="AD27">
        <v>11.134244511733534</v>
      </c>
      <c r="AE27">
        <v>14.619640423921272</v>
      </c>
      <c r="AF27">
        <v>2.9176217038539551</v>
      </c>
      <c r="AG27">
        <v>12.318020000000001</v>
      </c>
      <c r="AH27">
        <v>34.588679619852165</v>
      </c>
      <c r="AI27">
        <v>14.497918303220738</v>
      </c>
      <c r="AJ27">
        <v>0</v>
      </c>
      <c r="AK27">
        <v>15.314307328605203</v>
      </c>
      <c r="AL27">
        <v>0</v>
      </c>
      <c r="AM27">
        <v>0</v>
      </c>
      <c r="AN27">
        <v>0</v>
      </c>
      <c r="AO27">
        <v>0</v>
      </c>
      <c r="AP27">
        <v>3.8626120000000008</v>
      </c>
      <c r="AQ27">
        <v>9.2078301587301574</v>
      </c>
      <c r="AR27">
        <v>1.141271739130435</v>
      </c>
      <c r="AS27">
        <v>1.352963871543265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530.89141522158764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1.93</v>
      </c>
      <c r="L28">
        <v>133.04</v>
      </c>
      <c r="M28">
        <v>27.21</v>
      </c>
      <c r="N28">
        <v>35.13000000000001</v>
      </c>
      <c r="O28">
        <v>0</v>
      </c>
      <c r="P28">
        <v>41.26</v>
      </c>
      <c r="Q28">
        <v>6.080000000000001</v>
      </c>
      <c r="R28">
        <v>12.54</v>
      </c>
      <c r="S28">
        <v>0</v>
      </c>
      <c r="T28">
        <v>0</v>
      </c>
      <c r="U28">
        <v>58.219999999999992</v>
      </c>
      <c r="V28">
        <v>6.15</v>
      </c>
      <c r="W28">
        <v>13.47</v>
      </c>
      <c r="X28">
        <v>43.863068205666323</v>
      </c>
      <c r="Y28">
        <v>0</v>
      </c>
      <c r="Z28">
        <v>5.7865909090909087</v>
      </c>
      <c r="AA28">
        <v>4.1534092827004212</v>
      </c>
      <c r="AB28">
        <v>12.06442610652663</v>
      </c>
      <c r="AC28">
        <v>9.0388110570127225</v>
      </c>
      <c r="AD28">
        <v>11.134244511733534</v>
      </c>
      <c r="AE28">
        <v>14.619640423921272</v>
      </c>
      <c r="AF28">
        <v>2.9176217038539551</v>
      </c>
      <c r="AG28">
        <v>12.318020000000001</v>
      </c>
      <c r="AH28">
        <v>34.588679619852165</v>
      </c>
      <c r="AI28">
        <v>14.497918303220738</v>
      </c>
      <c r="AJ28">
        <v>0</v>
      </c>
      <c r="AK28">
        <v>15.314307328605203</v>
      </c>
      <c r="AL28">
        <v>0</v>
      </c>
      <c r="AM28">
        <v>0</v>
      </c>
      <c r="AN28">
        <v>0</v>
      </c>
      <c r="AO28">
        <v>0</v>
      </c>
      <c r="AP28">
        <v>3.8626120000000008</v>
      </c>
      <c r="AQ28">
        <v>9.2078301587301574</v>
      </c>
      <c r="AR28">
        <v>1.6321413043478261</v>
      </c>
      <c r="AS28">
        <v>1.352963871543265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531.38228478680503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1.93</v>
      </c>
      <c r="L29">
        <v>133.04</v>
      </c>
      <c r="M29">
        <v>27.21</v>
      </c>
      <c r="N29">
        <v>35.13000000000001</v>
      </c>
      <c r="O29">
        <v>0</v>
      </c>
      <c r="P29">
        <v>41.26</v>
      </c>
      <c r="Q29">
        <v>6.080000000000001</v>
      </c>
      <c r="R29">
        <v>12.54</v>
      </c>
      <c r="S29">
        <v>0</v>
      </c>
      <c r="T29">
        <v>0</v>
      </c>
      <c r="U29">
        <v>58.219999999999992</v>
      </c>
      <c r="V29">
        <v>6.15</v>
      </c>
      <c r="W29">
        <v>13.47</v>
      </c>
      <c r="X29">
        <v>43.863068205666323</v>
      </c>
      <c r="Y29">
        <v>0</v>
      </c>
      <c r="Z29">
        <v>5.7865909090909087</v>
      </c>
      <c r="AA29">
        <v>4.1534092827004212</v>
      </c>
      <c r="AB29">
        <v>12.06442610652663</v>
      </c>
      <c r="AC29">
        <v>9.0388110570127225</v>
      </c>
      <c r="AD29">
        <v>11.134244511733534</v>
      </c>
      <c r="AE29">
        <v>14.619640423921272</v>
      </c>
      <c r="AF29">
        <v>2.9176217038539551</v>
      </c>
      <c r="AG29">
        <v>12.318020000000001</v>
      </c>
      <c r="AH29">
        <v>34.588679619852165</v>
      </c>
      <c r="AI29">
        <v>14.497918303220738</v>
      </c>
      <c r="AJ29">
        <v>0</v>
      </c>
      <c r="AK29">
        <v>15.314307328605203</v>
      </c>
      <c r="AL29">
        <v>0</v>
      </c>
      <c r="AM29">
        <v>0</v>
      </c>
      <c r="AN29">
        <v>0</v>
      </c>
      <c r="AO29">
        <v>0</v>
      </c>
      <c r="AP29">
        <v>3.2214000000000009</v>
      </c>
      <c r="AQ29">
        <v>9.2078301587301574</v>
      </c>
      <c r="AR29">
        <v>1.6321413043478261</v>
      </c>
      <c r="AS29">
        <v>1.352963871543265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530.74107278680503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1.93</v>
      </c>
      <c r="L30">
        <v>133.04</v>
      </c>
      <c r="M30">
        <v>27.21</v>
      </c>
      <c r="N30">
        <v>35.13000000000001</v>
      </c>
      <c r="O30">
        <v>0</v>
      </c>
      <c r="P30">
        <v>41.26</v>
      </c>
      <c r="Q30">
        <v>6.080000000000001</v>
      </c>
      <c r="R30">
        <v>12.54</v>
      </c>
      <c r="S30">
        <v>0</v>
      </c>
      <c r="T30">
        <v>0</v>
      </c>
      <c r="U30">
        <v>58.219999999999992</v>
      </c>
      <c r="V30">
        <v>6.15</v>
      </c>
      <c r="W30">
        <v>13.47</v>
      </c>
      <c r="X30">
        <v>43.863068205666323</v>
      </c>
      <c r="Y30">
        <v>0</v>
      </c>
      <c r="Z30">
        <v>5.7865909090909087</v>
      </c>
      <c r="AA30">
        <v>4.1534092827004212</v>
      </c>
      <c r="AB30">
        <v>12.06442610652663</v>
      </c>
      <c r="AC30">
        <v>9.0388110570127225</v>
      </c>
      <c r="AD30">
        <v>11.134244511733534</v>
      </c>
      <c r="AE30">
        <v>14.619640423921272</v>
      </c>
      <c r="AF30">
        <v>2.9176217038539551</v>
      </c>
      <c r="AG30">
        <v>12.318020000000001</v>
      </c>
      <c r="AH30">
        <v>34.588679619852165</v>
      </c>
      <c r="AI30">
        <v>14.497918303220738</v>
      </c>
      <c r="AJ30">
        <v>0</v>
      </c>
      <c r="AK30">
        <v>15.314307328605203</v>
      </c>
      <c r="AL30">
        <v>0</v>
      </c>
      <c r="AM30">
        <v>0</v>
      </c>
      <c r="AN30">
        <v>0</v>
      </c>
      <c r="AO30">
        <v>0</v>
      </c>
      <c r="AP30">
        <v>3.2214000000000009</v>
      </c>
      <c r="AQ30">
        <v>9.0758952380952351</v>
      </c>
      <c r="AR30">
        <v>8.8172445652173899</v>
      </c>
      <c r="AS30">
        <v>1.352963871543265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537.79424112703964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1.93</v>
      </c>
      <c r="L31">
        <v>133.04</v>
      </c>
      <c r="M31">
        <v>27.21</v>
      </c>
      <c r="N31">
        <v>35.13000000000001</v>
      </c>
      <c r="O31">
        <v>0</v>
      </c>
      <c r="P31">
        <v>41.26</v>
      </c>
      <c r="Q31">
        <v>6.080000000000001</v>
      </c>
      <c r="R31">
        <v>12.54</v>
      </c>
      <c r="S31">
        <v>0</v>
      </c>
      <c r="T31">
        <v>0</v>
      </c>
      <c r="U31">
        <v>58.219999999999992</v>
      </c>
      <c r="V31">
        <v>6.15</v>
      </c>
      <c r="W31">
        <v>13.47</v>
      </c>
      <c r="X31">
        <v>43.863068205666323</v>
      </c>
      <c r="Y31">
        <v>0</v>
      </c>
      <c r="Z31">
        <v>1.9298863636363637</v>
      </c>
      <c r="AA31">
        <v>3.5030970464135023</v>
      </c>
      <c r="AB31">
        <v>11.687029257314327</v>
      </c>
      <c r="AC31">
        <v>8.5847227893827558</v>
      </c>
      <c r="AD31">
        <v>8.127476911430735</v>
      </c>
      <c r="AE31">
        <v>14.619640423921272</v>
      </c>
      <c r="AF31">
        <v>2.6230983772819472</v>
      </c>
      <c r="AG31">
        <v>12.318020000000001</v>
      </c>
      <c r="AH31">
        <v>34.588679619852165</v>
      </c>
      <c r="AI31">
        <v>9.7910809112333066</v>
      </c>
      <c r="AJ31">
        <v>0</v>
      </c>
      <c r="AK31">
        <v>15.314307328605203</v>
      </c>
      <c r="AL31">
        <v>0</v>
      </c>
      <c r="AM31">
        <v>0</v>
      </c>
      <c r="AN31">
        <v>0</v>
      </c>
      <c r="AO31">
        <v>0</v>
      </c>
      <c r="AP31">
        <v>2.8409680000000002</v>
      </c>
      <c r="AQ31">
        <v>4.4152174603174599</v>
      </c>
      <c r="AR31">
        <v>8.8172445652173899</v>
      </c>
      <c r="AS31">
        <v>1.352963871543265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519.40650113181596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1.93</v>
      </c>
      <c r="L32">
        <v>133.04</v>
      </c>
      <c r="M32">
        <v>27.21</v>
      </c>
      <c r="N32">
        <v>35.13000000000001</v>
      </c>
      <c r="O32">
        <v>0</v>
      </c>
      <c r="P32">
        <v>41.26</v>
      </c>
      <c r="Q32">
        <v>6.080000000000001</v>
      </c>
      <c r="R32">
        <v>12.54</v>
      </c>
      <c r="S32">
        <v>0</v>
      </c>
      <c r="T32">
        <v>0</v>
      </c>
      <c r="U32">
        <v>58.219999999999992</v>
      </c>
      <c r="V32">
        <v>6.15</v>
      </c>
      <c r="W32">
        <v>13.47</v>
      </c>
      <c r="X32">
        <v>43.863068205666323</v>
      </c>
      <c r="Y32">
        <v>0</v>
      </c>
      <c r="Z32">
        <v>1.9298863636363637</v>
      </c>
      <c r="AA32">
        <v>0</v>
      </c>
      <c r="AB32">
        <v>11.687029257314327</v>
      </c>
      <c r="AC32">
        <v>8.5847227893827558</v>
      </c>
      <c r="AD32">
        <v>5.3907047691143077</v>
      </c>
      <c r="AE32">
        <v>14.619640423921272</v>
      </c>
      <c r="AF32">
        <v>2.6230983772819472</v>
      </c>
      <c r="AG32">
        <v>12.318020000000001</v>
      </c>
      <c r="AH32">
        <v>26.243708130939812</v>
      </c>
      <c r="AI32">
        <v>1.8808939512961507</v>
      </c>
      <c r="AJ32">
        <v>0</v>
      </c>
      <c r="AK32">
        <v>15.314307328605203</v>
      </c>
      <c r="AL32">
        <v>0</v>
      </c>
      <c r="AM32">
        <v>0</v>
      </c>
      <c r="AN32">
        <v>0</v>
      </c>
      <c r="AO32">
        <v>0</v>
      </c>
      <c r="AP32">
        <v>2.8409680000000002</v>
      </c>
      <c r="AQ32">
        <v>0</v>
      </c>
      <c r="AR32">
        <v>1.6321413043478261</v>
      </c>
      <c r="AS32">
        <v>1.352963871543265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485.31115277304951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1.93</v>
      </c>
      <c r="L33">
        <v>133.04</v>
      </c>
      <c r="M33">
        <v>27.21</v>
      </c>
      <c r="N33">
        <v>35.13000000000001</v>
      </c>
      <c r="O33">
        <v>0</v>
      </c>
      <c r="P33">
        <v>41.26</v>
      </c>
      <c r="Q33">
        <v>6.080000000000001</v>
      </c>
      <c r="R33">
        <v>12.54</v>
      </c>
      <c r="S33">
        <v>0</v>
      </c>
      <c r="T33">
        <v>0</v>
      </c>
      <c r="U33">
        <v>58.219999999999992</v>
      </c>
      <c r="V33">
        <v>6.15</v>
      </c>
      <c r="W33">
        <v>13.47</v>
      </c>
      <c r="X33">
        <v>43.863068205666323</v>
      </c>
      <c r="Y33">
        <v>0</v>
      </c>
      <c r="Z33">
        <v>1.9298863636363637</v>
      </c>
      <c r="AA33">
        <v>0</v>
      </c>
      <c r="AB33">
        <v>11.687029257314327</v>
      </c>
      <c r="AC33">
        <v>5.7251939689021514</v>
      </c>
      <c r="AD33">
        <v>2.6938183194549583</v>
      </c>
      <c r="AE33">
        <v>14.619640423921272</v>
      </c>
      <c r="AF33">
        <v>2.6230983772819472</v>
      </c>
      <c r="AG33">
        <v>12.318020000000001</v>
      </c>
      <c r="AH33">
        <v>26.243708130939812</v>
      </c>
      <c r="AI33">
        <v>0.75481225451688927</v>
      </c>
      <c r="AJ33">
        <v>0</v>
      </c>
      <c r="AK33">
        <v>15.314307328605203</v>
      </c>
      <c r="AL33">
        <v>0</v>
      </c>
      <c r="AM33">
        <v>0</v>
      </c>
      <c r="AN33">
        <v>0</v>
      </c>
      <c r="AO33">
        <v>0</v>
      </c>
      <c r="AP33">
        <v>2.8409680000000002</v>
      </c>
      <c r="AQ33">
        <v>0</v>
      </c>
      <c r="AR33">
        <v>1.3038722826086957</v>
      </c>
      <c r="AS33">
        <v>1.352963871543265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478.30038678439115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1.93</v>
      </c>
      <c r="L34">
        <v>133.04</v>
      </c>
      <c r="M34">
        <v>27.21</v>
      </c>
      <c r="N34">
        <v>35.13000000000001</v>
      </c>
      <c r="O34">
        <v>0</v>
      </c>
      <c r="P34">
        <v>41.26</v>
      </c>
      <c r="Q34">
        <v>6.080000000000001</v>
      </c>
      <c r="R34">
        <v>12.54</v>
      </c>
      <c r="S34">
        <v>0</v>
      </c>
      <c r="T34">
        <v>0</v>
      </c>
      <c r="U34">
        <v>58.219999999999992</v>
      </c>
      <c r="V34">
        <v>6.15</v>
      </c>
      <c r="W34">
        <v>13.47</v>
      </c>
      <c r="X34">
        <v>43.863068205666323</v>
      </c>
      <c r="Y34">
        <v>0</v>
      </c>
      <c r="Z34">
        <v>1.9298863636363637</v>
      </c>
      <c r="AA34">
        <v>0</v>
      </c>
      <c r="AB34">
        <v>7.7903300825206294</v>
      </c>
      <c r="AC34">
        <v>5.7251939689021514</v>
      </c>
      <c r="AD34">
        <v>2.6938183194549583</v>
      </c>
      <c r="AE34">
        <v>14.619640423921272</v>
      </c>
      <c r="AF34">
        <v>2.6230983772819472</v>
      </c>
      <c r="AG34">
        <v>12.318020000000001</v>
      </c>
      <c r="AH34">
        <v>20.751980570221754</v>
      </c>
      <c r="AI34">
        <v>0</v>
      </c>
      <c r="AJ34">
        <v>0</v>
      </c>
      <c r="AK34">
        <v>15.314307328605203</v>
      </c>
      <c r="AL34">
        <v>0</v>
      </c>
      <c r="AM34">
        <v>0</v>
      </c>
      <c r="AN34">
        <v>0</v>
      </c>
      <c r="AO34">
        <v>0</v>
      </c>
      <c r="AP34">
        <v>2.8409680000000002</v>
      </c>
      <c r="AQ34">
        <v>0</v>
      </c>
      <c r="AR34">
        <v>1.3038722826086957</v>
      </c>
      <c r="AS34">
        <v>1.352963871543265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468.15714779436252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1.93</v>
      </c>
      <c r="L35">
        <v>133.04</v>
      </c>
      <c r="M35">
        <v>27.21</v>
      </c>
      <c r="N35">
        <v>35.13000000000001</v>
      </c>
      <c r="O35">
        <v>0</v>
      </c>
      <c r="P35">
        <v>41.26</v>
      </c>
      <c r="Q35">
        <v>3.34</v>
      </c>
      <c r="R35">
        <v>6.94</v>
      </c>
      <c r="S35">
        <v>0</v>
      </c>
      <c r="T35">
        <v>0</v>
      </c>
      <c r="U35">
        <v>59.21</v>
      </c>
      <c r="V35">
        <v>6.15</v>
      </c>
      <c r="W35">
        <v>13.47</v>
      </c>
      <c r="X35">
        <v>43.863068205666323</v>
      </c>
      <c r="Y35">
        <v>0</v>
      </c>
      <c r="Z35">
        <v>1.9298863636363637</v>
      </c>
      <c r="AA35">
        <v>0</v>
      </c>
      <c r="AB35">
        <v>7.7903300825206294</v>
      </c>
      <c r="AC35">
        <v>2.8625969844510757</v>
      </c>
      <c r="AD35">
        <v>2.6938183194549583</v>
      </c>
      <c r="AE35">
        <v>14.619640423921272</v>
      </c>
      <c r="AF35">
        <v>2.6230983772819472</v>
      </c>
      <c r="AG35">
        <v>12.318020000000001</v>
      </c>
      <c r="AH35">
        <v>20.751980570221754</v>
      </c>
      <c r="AI35">
        <v>0</v>
      </c>
      <c r="AJ35">
        <v>0</v>
      </c>
      <c r="AK35">
        <v>15.314307328605203</v>
      </c>
      <c r="AL35">
        <v>0</v>
      </c>
      <c r="AM35">
        <v>0</v>
      </c>
      <c r="AN35">
        <v>0</v>
      </c>
      <c r="AO35">
        <v>0</v>
      </c>
      <c r="AP35">
        <v>2.8409680000000002</v>
      </c>
      <c r="AQ35">
        <v>0</v>
      </c>
      <c r="AR35">
        <v>1.141271739130435</v>
      </c>
      <c r="AS35">
        <v>1.352963871543265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457.78195026643323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1.93</v>
      </c>
      <c r="L36">
        <v>133.04</v>
      </c>
      <c r="M36">
        <v>27.21</v>
      </c>
      <c r="N36">
        <v>35.13000000000001</v>
      </c>
      <c r="O36">
        <v>0</v>
      </c>
      <c r="P36">
        <v>41.26</v>
      </c>
      <c r="Q36">
        <v>3.34</v>
      </c>
      <c r="R36">
        <v>6.9</v>
      </c>
      <c r="S36">
        <v>0</v>
      </c>
      <c r="T36">
        <v>0</v>
      </c>
      <c r="U36">
        <v>60.46</v>
      </c>
      <c r="V36">
        <v>6.15</v>
      </c>
      <c r="W36">
        <v>13.47</v>
      </c>
      <c r="X36">
        <v>43.863068205666323</v>
      </c>
      <c r="Y36">
        <v>0</v>
      </c>
      <c r="Z36">
        <v>1.9298863636363637</v>
      </c>
      <c r="AA36">
        <v>0</v>
      </c>
      <c r="AB36">
        <v>3.8629482370592645</v>
      </c>
      <c r="AC36">
        <v>2.8625969844510757</v>
      </c>
      <c r="AD36">
        <v>2.6938183194549583</v>
      </c>
      <c r="AE36">
        <v>14.619640423921272</v>
      </c>
      <c r="AF36">
        <v>2.6230983772819472</v>
      </c>
      <c r="AG36">
        <v>12.318020000000001</v>
      </c>
      <c r="AH36">
        <v>13.836699049630413</v>
      </c>
      <c r="AI36">
        <v>0</v>
      </c>
      <c r="AJ36">
        <v>0</v>
      </c>
      <c r="AK36">
        <v>15.314307328605203</v>
      </c>
      <c r="AL36">
        <v>0</v>
      </c>
      <c r="AM36">
        <v>0</v>
      </c>
      <c r="AN36">
        <v>0</v>
      </c>
      <c r="AO36">
        <v>0</v>
      </c>
      <c r="AP36">
        <v>2.8409680000000002</v>
      </c>
      <c r="AQ36">
        <v>0</v>
      </c>
      <c r="AR36">
        <v>1.141271739130435</v>
      </c>
      <c r="AS36">
        <v>1.352963871543265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448.14928690038045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1.93</v>
      </c>
      <c r="L37">
        <v>133.04</v>
      </c>
      <c r="M37">
        <v>27.21</v>
      </c>
      <c r="N37">
        <v>35.13000000000001</v>
      </c>
      <c r="O37">
        <v>0</v>
      </c>
      <c r="P37">
        <v>41.26</v>
      </c>
      <c r="Q37">
        <v>3.34</v>
      </c>
      <c r="R37">
        <v>6.9</v>
      </c>
      <c r="S37">
        <v>0</v>
      </c>
      <c r="T37">
        <v>0</v>
      </c>
      <c r="U37">
        <v>60.719999999999992</v>
      </c>
      <c r="V37">
        <v>6.15</v>
      </c>
      <c r="W37">
        <v>13.47</v>
      </c>
      <c r="X37">
        <v>43.863068205666323</v>
      </c>
      <c r="Y37">
        <v>0</v>
      </c>
      <c r="Z37">
        <v>1.9298863636363637</v>
      </c>
      <c r="AA37">
        <v>0</v>
      </c>
      <c r="AB37">
        <v>3.8629482370592645</v>
      </c>
      <c r="AC37">
        <v>2.8625969844510757</v>
      </c>
      <c r="AD37">
        <v>2.6938183194549583</v>
      </c>
      <c r="AE37">
        <v>14.619640423921272</v>
      </c>
      <c r="AF37">
        <v>2.6230983772819472</v>
      </c>
      <c r="AG37">
        <v>12.318020000000001</v>
      </c>
      <c r="AH37">
        <v>13.836699049630413</v>
      </c>
      <c r="AI37">
        <v>0</v>
      </c>
      <c r="AJ37">
        <v>0</v>
      </c>
      <c r="AK37">
        <v>15.314307328605203</v>
      </c>
      <c r="AL37">
        <v>0</v>
      </c>
      <c r="AM37">
        <v>0</v>
      </c>
      <c r="AN37">
        <v>0</v>
      </c>
      <c r="AO37">
        <v>0</v>
      </c>
      <c r="AP37">
        <v>2.8409680000000002</v>
      </c>
      <c r="AQ37">
        <v>0</v>
      </c>
      <c r="AR37">
        <v>1.141271739130435</v>
      </c>
      <c r="AS37">
        <v>1.352963871543265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448.40928690038044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1.93</v>
      </c>
      <c r="L38">
        <v>133.04</v>
      </c>
      <c r="M38">
        <v>27.21</v>
      </c>
      <c r="N38">
        <v>35.13000000000001</v>
      </c>
      <c r="O38">
        <v>0</v>
      </c>
      <c r="P38">
        <v>41.26</v>
      </c>
      <c r="Q38">
        <v>3.34</v>
      </c>
      <c r="R38">
        <v>6.9</v>
      </c>
      <c r="S38">
        <v>0</v>
      </c>
      <c r="T38">
        <v>0</v>
      </c>
      <c r="U38">
        <v>60.719999999999992</v>
      </c>
      <c r="V38">
        <v>6.15</v>
      </c>
      <c r="W38">
        <v>13.47</v>
      </c>
      <c r="X38">
        <v>43.863068205666323</v>
      </c>
      <c r="Y38">
        <v>0</v>
      </c>
      <c r="Z38">
        <v>1.9298863636363637</v>
      </c>
      <c r="AA38">
        <v>0</v>
      </c>
      <c r="AB38">
        <v>3.8629482370592645</v>
      </c>
      <c r="AC38">
        <v>2.8625969844510757</v>
      </c>
      <c r="AD38">
        <v>2.6938183194549583</v>
      </c>
      <c r="AE38">
        <v>14.619640423921272</v>
      </c>
      <c r="AF38">
        <v>2.6230983772819472</v>
      </c>
      <c r="AG38">
        <v>12.318020000000001</v>
      </c>
      <c r="AH38">
        <v>6.9183495248152065</v>
      </c>
      <c r="AI38">
        <v>0</v>
      </c>
      <c r="AJ38">
        <v>0</v>
      </c>
      <c r="AK38">
        <v>15.314307328605203</v>
      </c>
      <c r="AL38">
        <v>0</v>
      </c>
      <c r="AM38">
        <v>0</v>
      </c>
      <c r="AN38">
        <v>0</v>
      </c>
      <c r="AO38">
        <v>0</v>
      </c>
      <c r="AP38">
        <v>2.8409680000000002</v>
      </c>
      <c r="AQ38">
        <v>0</v>
      </c>
      <c r="AR38">
        <v>1.141271739130435</v>
      </c>
      <c r="AS38">
        <v>1.352963871543265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441.49093737556524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1.93</v>
      </c>
      <c r="L39">
        <v>133.04</v>
      </c>
      <c r="M39">
        <v>27.21</v>
      </c>
      <c r="N39">
        <v>35.13000000000001</v>
      </c>
      <c r="O39">
        <v>0</v>
      </c>
      <c r="P39">
        <v>41.26</v>
      </c>
      <c r="Q39">
        <v>3.34</v>
      </c>
      <c r="R39">
        <v>6.9</v>
      </c>
      <c r="S39">
        <v>0</v>
      </c>
      <c r="T39">
        <v>0</v>
      </c>
      <c r="U39">
        <v>60.719999999999992</v>
      </c>
      <c r="V39">
        <v>6.15</v>
      </c>
      <c r="W39">
        <v>13.47</v>
      </c>
      <c r="X39">
        <v>43.863068205666323</v>
      </c>
      <c r="Y39">
        <v>0</v>
      </c>
      <c r="Z39">
        <v>1.9298863636363637</v>
      </c>
      <c r="AA39">
        <v>0</v>
      </c>
      <c r="AB39">
        <v>3.8629482370592645</v>
      </c>
      <c r="AC39">
        <v>2.8625969844510757</v>
      </c>
      <c r="AD39">
        <v>2.6938183194549583</v>
      </c>
      <c r="AE39">
        <v>14.619640423921272</v>
      </c>
      <c r="AF39">
        <v>2.6230983772819472</v>
      </c>
      <c r="AG39">
        <v>12.318020000000001</v>
      </c>
      <c r="AH39">
        <v>6.9183495248152065</v>
      </c>
      <c r="AI39">
        <v>0</v>
      </c>
      <c r="AJ39">
        <v>0</v>
      </c>
      <c r="AK39">
        <v>15.314307328605203</v>
      </c>
      <c r="AL39">
        <v>0</v>
      </c>
      <c r="AM39">
        <v>0</v>
      </c>
      <c r="AN39">
        <v>0</v>
      </c>
      <c r="AO39">
        <v>0.10124400000000003</v>
      </c>
      <c r="AP39">
        <v>3.0311840000000005</v>
      </c>
      <c r="AQ39">
        <v>0</v>
      </c>
      <c r="AR39">
        <v>1.141271739130435</v>
      </c>
      <c r="AS39">
        <v>1.352963871543265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441.78239737556527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1.93</v>
      </c>
      <c r="L40">
        <v>133.04</v>
      </c>
      <c r="M40">
        <v>27.21</v>
      </c>
      <c r="N40">
        <v>35.13000000000001</v>
      </c>
      <c r="O40">
        <v>0</v>
      </c>
      <c r="P40">
        <v>41.26</v>
      </c>
      <c r="Q40">
        <v>3.34</v>
      </c>
      <c r="R40">
        <v>6.9</v>
      </c>
      <c r="S40">
        <v>0</v>
      </c>
      <c r="T40">
        <v>0</v>
      </c>
      <c r="U40">
        <v>60.719999999999992</v>
      </c>
      <c r="V40">
        <v>6.15</v>
      </c>
      <c r="W40">
        <v>13.47</v>
      </c>
      <c r="X40">
        <v>43.863068205666323</v>
      </c>
      <c r="Y40">
        <v>0</v>
      </c>
      <c r="Z40">
        <v>1.9298863636363637</v>
      </c>
      <c r="AA40">
        <v>0</v>
      </c>
      <c r="AB40">
        <v>3.8629482370592645</v>
      </c>
      <c r="AC40">
        <v>2.8625969844510757</v>
      </c>
      <c r="AD40">
        <v>2.6938183194549583</v>
      </c>
      <c r="AE40">
        <v>14.619640423921272</v>
      </c>
      <c r="AF40">
        <v>2.6230983772819472</v>
      </c>
      <c r="AG40">
        <v>12.318020000000001</v>
      </c>
      <c r="AH40">
        <v>6.9183495248152065</v>
      </c>
      <c r="AI40">
        <v>0</v>
      </c>
      <c r="AJ40">
        <v>0</v>
      </c>
      <c r="AK40">
        <v>15.314307328605203</v>
      </c>
      <c r="AL40">
        <v>0</v>
      </c>
      <c r="AM40">
        <v>0</v>
      </c>
      <c r="AN40">
        <v>0</v>
      </c>
      <c r="AO40">
        <v>0.10124400000000003</v>
      </c>
      <c r="AP40">
        <v>3.0311840000000005</v>
      </c>
      <c r="AQ40">
        <v>0</v>
      </c>
      <c r="AR40">
        <v>1.141271739130435</v>
      </c>
      <c r="AS40">
        <v>1.352963871543265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441.78239737556527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1.93</v>
      </c>
      <c r="L41">
        <v>133.04</v>
      </c>
      <c r="M41">
        <v>27.21</v>
      </c>
      <c r="N41">
        <v>35.13000000000001</v>
      </c>
      <c r="O41">
        <v>0</v>
      </c>
      <c r="P41">
        <v>41.26</v>
      </c>
      <c r="Q41">
        <v>6.080000000000001</v>
      </c>
      <c r="R41">
        <v>12.54</v>
      </c>
      <c r="S41">
        <v>0</v>
      </c>
      <c r="T41">
        <v>0</v>
      </c>
      <c r="U41">
        <v>60.719999999999992</v>
      </c>
      <c r="V41">
        <v>6.15</v>
      </c>
      <c r="W41">
        <v>13.47</v>
      </c>
      <c r="X41">
        <v>43.863068205666323</v>
      </c>
      <c r="Y41">
        <v>0</v>
      </c>
      <c r="Z41">
        <v>1.9298863636363637</v>
      </c>
      <c r="AA41">
        <v>0</v>
      </c>
      <c r="AB41">
        <v>3.8629482370592645</v>
      </c>
      <c r="AC41">
        <v>2.8625969844510757</v>
      </c>
      <c r="AD41">
        <v>2.6938183194549583</v>
      </c>
      <c r="AE41">
        <v>14.619640423921272</v>
      </c>
      <c r="AF41">
        <v>2.6230983772819472</v>
      </c>
      <c r="AG41">
        <v>12.318020000000001</v>
      </c>
      <c r="AH41">
        <v>6.9183495248152065</v>
      </c>
      <c r="AI41">
        <v>0</v>
      </c>
      <c r="AJ41">
        <v>0</v>
      </c>
      <c r="AK41">
        <v>15.314307328605203</v>
      </c>
      <c r="AL41">
        <v>0</v>
      </c>
      <c r="AM41">
        <v>0</v>
      </c>
      <c r="AN41">
        <v>0</v>
      </c>
      <c r="AO41">
        <v>0.10124400000000003</v>
      </c>
      <c r="AP41">
        <v>3.0311840000000005</v>
      </c>
      <c r="AQ41">
        <v>0</v>
      </c>
      <c r="AR41">
        <v>1.141271739130435</v>
      </c>
      <c r="AS41">
        <v>1.352963871543265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450.16239737556526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1.93</v>
      </c>
      <c r="L42">
        <v>133.04</v>
      </c>
      <c r="M42">
        <v>27.21</v>
      </c>
      <c r="N42">
        <v>35.13000000000001</v>
      </c>
      <c r="O42">
        <v>0</v>
      </c>
      <c r="P42">
        <v>41.26</v>
      </c>
      <c r="Q42">
        <v>6.080000000000001</v>
      </c>
      <c r="R42">
        <v>12.54</v>
      </c>
      <c r="S42">
        <v>0</v>
      </c>
      <c r="T42">
        <v>0</v>
      </c>
      <c r="U42">
        <v>60.719999999999992</v>
      </c>
      <c r="V42">
        <v>6.15</v>
      </c>
      <c r="W42">
        <v>13.47</v>
      </c>
      <c r="X42">
        <v>43.863068205666323</v>
      </c>
      <c r="Y42">
        <v>0</v>
      </c>
      <c r="Z42">
        <v>1.9298863636363637</v>
      </c>
      <c r="AA42">
        <v>0</v>
      </c>
      <c r="AB42">
        <v>3.8629482370592645</v>
      </c>
      <c r="AC42">
        <v>2.8625969844510757</v>
      </c>
      <c r="AD42">
        <v>2.6938183194549583</v>
      </c>
      <c r="AE42">
        <v>14.619640423921272</v>
      </c>
      <c r="AF42">
        <v>2.6230983772819472</v>
      </c>
      <c r="AG42">
        <v>12.318020000000001</v>
      </c>
      <c r="AH42">
        <v>6.9183495248152065</v>
      </c>
      <c r="AI42">
        <v>0</v>
      </c>
      <c r="AJ42">
        <v>0</v>
      </c>
      <c r="AK42">
        <v>15.314307328605203</v>
      </c>
      <c r="AL42">
        <v>0</v>
      </c>
      <c r="AM42">
        <v>0</v>
      </c>
      <c r="AN42">
        <v>0</v>
      </c>
      <c r="AO42">
        <v>0.10124400000000003</v>
      </c>
      <c r="AP42">
        <v>3.0311840000000005</v>
      </c>
      <c r="AQ42">
        <v>0</v>
      </c>
      <c r="AR42">
        <v>1.141271739130435</v>
      </c>
      <c r="AS42">
        <v>1.352963871543265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450.16239737556526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1.93</v>
      </c>
      <c r="L43">
        <v>133.04</v>
      </c>
      <c r="M43">
        <v>27.21</v>
      </c>
      <c r="N43">
        <v>35.13000000000001</v>
      </c>
      <c r="O43">
        <v>0</v>
      </c>
      <c r="P43">
        <v>41.26</v>
      </c>
      <c r="Q43">
        <v>6.080000000000001</v>
      </c>
      <c r="R43">
        <v>12.54</v>
      </c>
      <c r="S43">
        <v>0</v>
      </c>
      <c r="T43">
        <v>0</v>
      </c>
      <c r="U43">
        <v>60.719999999999992</v>
      </c>
      <c r="V43">
        <v>6.15</v>
      </c>
      <c r="W43">
        <v>13.47</v>
      </c>
      <c r="X43">
        <v>43.863068205666323</v>
      </c>
      <c r="Y43">
        <v>0</v>
      </c>
      <c r="Z43">
        <v>1.9298863636363637</v>
      </c>
      <c r="AA43">
        <v>0</v>
      </c>
      <c r="AB43">
        <v>3.8629482370592645</v>
      </c>
      <c r="AC43">
        <v>2.8625969844510757</v>
      </c>
      <c r="AD43">
        <v>2.6938183194549583</v>
      </c>
      <c r="AE43">
        <v>9.7474496593489786</v>
      </c>
      <c r="AF43">
        <v>2.6230983772819472</v>
      </c>
      <c r="AG43">
        <v>12.318020000000001</v>
      </c>
      <c r="AH43">
        <v>6.9183495248152065</v>
      </c>
      <c r="AI43">
        <v>0</v>
      </c>
      <c r="AJ43">
        <v>0</v>
      </c>
      <c r="AK43">
        <v>15.314307328605203</v>
      </c>
      <c r="AL43">
        <v>0</v>
      </c>
      <c r="AM43">
        <v>0</v>
      </c>
      <c r="AN43">
        <v>0</v>
      </c>
      <c r="AO43">
        <v>0.21476000000000003</v>
      </c>
      <c r="AP43">
        <v>3.0311840000000005</v>
      </c>
      <c r="AQ43">
        <v>0</v>
      </c>
      <c r="AR43">
        <v>8.8172445652173899</v>
      </c>
      <c r="AS43">
        <v>1.352963871543265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453.07969543707992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1.93</v>
      </c>
      <c r="L44">
        <v>133.04</v>
      </c>
      <c r="M44">
        <v>27.21</v>
      </c>
      <c r="N44">
        <v>35.13000000000001</v>
      </c>
      <c r="O44">
        <v>0</v>
      </c>
      <c r="P44">
        <v>41.26</v>
      </c>
      <c r="Q44">
        <v>6.080000000000001</v>
      </c>
      <c r="R44">
        <v>12.54</v>
      </c>
      <c r="S44">
        <v>0</v>
      </c>
      <c r="T44">
        <v>0</v>
      </c>
      <c r="U44">
        <v>60.719999999999992</v>
      </c>
      <c r="V44">
        <v>6.15</v>
      </c>
      <c r="W44">
        <v>13.47</v>
      </c>
      <c r="X44">
        <v>43.863068205666323</v>
      </c>
      <c r="Y44">
        <v>0</v>
      </c>
      <c r="Z44">
        <v>1.9298863636363637</v>
      </c>
      <c r="AA44">
        <v>0</v>
      </c>
      <c r="AB44">
        <v>3.8629482370592645</v>
      </c>
      <c r="AC44">
        <v>2.8625969844510757</v>
      </c>
      <c r="AD44">
        <v>2.6938183194549583</v>
      </c>
      <c r="AE44">
        <v>9.7474496593489786</v>
      </c>
      <c r="AF44">
        <v>2.6230983772819472</v>
      </c>
      <c r="AG44">
        <v>12.318020000000001</v>
      </c>
      <c r="AH44">
        <v>6.9183495248152065</v>
      </c>
      <c r="AI44">
        <v>0</v>
      </c>
      <c r="AJ44">
        <v>0</v>
      </c>
      <c r="AK44">
        <v>15.314307328605203</v>
      </c>
      <c r="AL44">
        <v>0</v>
      </c>
      <c r="AM44">
        <v>0</v>
      </c>
      <c r="AN44">
        <v>0</v>
      </c>
      <c r="AO44">
        <v>0.21476000000000003</v>
      </c>
      <c r="AP44">
        <v>3.0311840000000005</v>
      </c>
      <c r="AQ44">
        <v>0</v>
      </c>
      <c r="AR44">
        <v>8.8172445652173899</v>
      </c>
      <c r="AS44">
        <v>1.352963871543265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453.07969543707992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1.93</v>
      </c>
      <c r="L45">
        <v>133.04</v>
      </c>
      <c r="M45">
        <v>27.21</v>
      </c>
      <c r="N45">
        <v>35.13000000000001</v>
      </c>
      <c r="O45">
        <v>0</v>
      </c>
      <c r="P45">
        <v>41.26</v>
      </c>
      <c r="Q45">
        <v>6.080000000000001</v>
      </c>
      <c r="R45">
        <v>12.54</v>
      </c>
      <c r="S45">
        <v>0</v>
      </c>
      <c r="T45">
        <v>0</v>
      </c>
      <c r="U45">
        <v>61.091543339312324</v>
      </c>
      <c r="V45">
        <v>6.15</v>
      </c>
      <c r="W45">
        <v>13.47</v>
      </c>
      <c r="X45">
        <v>43.860000000000007</v>
      </c>
      <c r="Y45">
        <v>0</v>
      </c>
      <c r="Z45">
        <v>0</v>
      </c>
      <c r="AA45">
        <v>0</v>
      </c>
      <c r="AB45">
        <v>3.8629482370592645</v>
      </c>
      <c r="AC45">
        <v>2.8625969844510757</v>
      </c>
      <c r="AD45">
        <v>2.6938183194549583</v>
      </c>
      <c r="AE45">
        <v>9.7474496593489786</v>
      </c>
      <c r="AF45">
        <v>2.6230983772819472</v>
      </c>
      <c r="AG45">
        <v>12.318020000000001</v>
      </c>
      <c r="AH45">
        <v>6.9183495248152065</v>
      </c>
      <c r="AI45">
        <v>0</v>
      </c>
      <c r="AJ45">
        <v>0</v>
      </c>
      <c r="AK45">
        <v>15.314307328605203</v>
      </c>
      <c r="AL45">
        <v>0</v>
      </c>
      <c r="AM45">
        <v>0</v>
      </c>
      <c r="AN45">
        <v>0</v>
      </c>
      <c r="AO45">
        <v>0.21476000000000003</v>
      </c>
      <c r="AP45">
        <v>3.8626120000000008</v>
      </c>
      <c r="AQ45">
        <v>0</v>
      </c>
      <c r="AR45">
        <v>1.3038722826086957</v>
      </c>
      <c r="AS45">
        <v>1.352963871543265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444.83633992448097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1.93</v>
      </c>
      <c r="L46">
        <v>133.04</v>
      </c>
      <c r="M46">
        <v>27.21</v>
      </c>
      <c r="N46">
        <v>35.13000000000001</v>
      </c>
      <c r="O46">
        <v>0</v>
      </c>
      <c r="P46">
        <v>41.26</v>
      </c>
      <c r="Q46">
        <v>6.080000000000001</v>
      </c>
      <c r="R46">
        <v>12.54</v>
      </c>
      <c r="S46">
        <v>0</v>
      </c>
      <c r="T46">
        <v>0</v>
      </c>
      <c r="U46">
        <v>61.091543339312324</v>
      </c>
      <c r="V46">
        <v>6.15</v>
      </c>
      <c r="W46">
        <v>13.47</v>
      </c>
      <c r="X46">
        <v>43.86</v>
      </c>
      <c r="Y46">
        <v>0</v>
      </c>
      <c r="Z46">
        <v>0</v>
      </c>
      <c r="AA46">
        <v>0</v>
      </c>
      <c r="AB46">
        <v>3.8629482370592645</v>
      </c>
      <c r="AC46">
        <v>0</v>
      </c>
      <c r="AD46">
        <v>2.6938183194549583</v>
      </c>
      <c r="AE46">
        <v>9.7474496593489786</v>
      </c>
      <c r="AF46">
        <v>2.6230983772819472</v>
      </c>
      <c r="AG46">
        <v>12.318020000000001</v>
      </c>
      <c r="AH46">
        <v>6.9183495248152065</v>
      </c>
      <c r="AI46">
        <v>0</v>
      </c>
      <c r="AJ46">
        <v>0</v>
      </c>
      <c r="AK46">
        <v>15.314307328605203</v>
      </c>
      <c r="AL46">
        <v>0</v>
      </c>
      <c r="AM46">
        <v>0</v>
      </c>
      <c r="AN46">
        <v>0</v>
      </c>
      <c r="AO46">
        <v>0.21476000000000003</v>
      </c>
      <c r="AP46">
        <v>3.8626120000000008</v>
      </c>
      <c r="AQ46">
        <v>0</v>
      </c>
      <c r="AR46">
        <v>1.141271739130435</v>
      </c>
      <c r="AS46">
        <v>1.352963871543265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441.81114239655159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1.93</v>
      </c>
      <c r="L47">
        <v>133.04</v>
      </c>
      <c r="M47">
        <v>27.21</v>
      </c>
      <c r="N47">
        <v>35.13000000000001</v>
      </c>
      <c r="O47">
        <v>0</v>
      </c>
      <c r="P47">
        <v>41.26</v>
      </c>
      <c r="Q47">
        <v>6.080000000000001</v>
      </c>
      <c r="R47">
        <v>12.54</v>
      </c>
      <c r="S47">
        <v>0</v>
      </c>
      <c r="T47">
        <v>0</v>
      </c>
      <c r="U47">
        <v>61.091543339312324</v>
      </c>
      <c r="V47">
        <v>6.15</v>
      </c>
      <c r="W47">
        <v>13.47</v>
      </c>
      <c r="X47">
        <v>43.860000000000007</v>
      </c>
      <c r="Y47">
        <v>0</v>
      </c>
      <c r="Z47">
        <v>0</v>
      </c>
      <c r="AA47">
        <v>0</v>
      </c>
      <c r="AB47">
        <v>0.70876969242310561</v>
      </c>
      <c r="AC47">
        <v>0</v>
      </c>
      <c r="AD47">
        <v>2.6938183194549583</v>
      </c>
      <c r="AE47">
        <v>9.7474496593489786</v>
      </c>
      <c r="AF47">
        <v>2.6230983772819472</v>
      </c>
      <c r="AG47">
        <v>12.318020000000001</v>
      </c>
      <c r="AH47">
        <v>6.9183495248152065</v>
      </c>
      <c r="AI47">
        <v>0</v>
      </c>
      <c r="AJ47">
        <v>0</v>
      </c>
      <c r="AK47">
        <v>15.314307328605203</v>
      </c>
      <c r="AL47">
        <v>0</v>
      </c>
      <c r="AM47">
        <v>0</v>
      </c>
      <c r="AN47">
        <v>0</v>
      </c>
      <c r="AO47">
        <v>0.21476000000000003</v>
      </c>
      <c r="AP47">
        <v>3.0311840000000005</v>
      </c>
      <c r="AQ47">
        <v>0</v>
      </c>
      <c r="AR47">
        <v>1.141271739130435</v>
      </c>
      <c r="AS47">
        <v>1.352963871543265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437.82553585191545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1.93</v>
      </c>
      <c r="L48">
        <v>133.04</v>
      </c>
      <c r="M48">
        <v>27.21</v>
      </c>
      <c r="N48">
        <v>35.13000000000001</v>
      </c>
      <c r="O48">
        <v>0</v>
      </c>
      <c r="P48">
        <v>41.26</v>
      </c>
      <c r="Q48">
        <v>6.080000000000001</v>
      </c>
      <c r="R48">
        <v>12.54</v>
      </c>
      <c r="S48">
        <v>0</v>
      </c>
      <c r="T48">
        <v>0</v>
      </c>
      <c r="U48">
        <v>61.091543339312324</v>
      </c>
      <c r="V48">
        <v>6.15</v>
      </c>
      <c r="W48">
        <v>13.47</v>
      </c>
      <c r="X48">
        <v>43.860000000000007</v>
      </c>
      <c r="Y48">
        <v>0</v>
      </c>
      <c r="Z48">
        <v>0</v>
      </c>
      <c r="AA48">
        <v>0</v>
      </c>
      <c r="AB48">
        <v>0.70876969242310561</v>
      </c>
      <c r="AC48">
        <v>0</v>
      </c>
      <c r="AD48">
        <v>2.6938183194549583</v>
      </c>
      <c r="AE48">
        <v>9.7474496593489786</v>
      </c>
      <c r="AF48">
        <v>2.6230983772819472</v>
      </c>
      <c r="AG48">
        <v>12.318020000000001</v>
      </c>
      <c r="AH48">
        <v>6.9183495248152065</v>
      </c>
      <c r="AI48">
        <v>0</v>
      </c>
      <c r="AJ48">
        <v>0</v>
      </c>
      <c r="AK48">
        <v>15.314307328605203</v>
      </c>
      <c r="AL48">
        <v>0</v>
      </c>
      <c r="AM48">
        <v>0</v>
      </c>
      <c r="AN48">
        <v>0</v>
      </c>
      <c r="AO48">
        <v>0.21476000000000003</v>
      </c>
      <c r="AP48">
        <v>3.0311840000000005</v>
      </c>
      <c r="AQ48">
        <v>0</v>
      </c>
      <c r="AR48">
        <v>1.141271739130435</v>
      </c>
      <c r="AS48">
        <v>1.352963871543265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437.82553585191545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1.93</v>
      </c>
      <c r="L49">
        <v>133.04</v>
      </c>
      <c r="M49">
        <v>27.21</v>
      </c>
      <c r="N49">
        <v>35.13000000000001</v>
      </c>
      <c r="O49">
        <v>0</v>
      </c>
      <c r="P49">
        <v>41.26</v>
      </c>
      <c r="Q49">
        <v>6.080000000000001</v>
      </c>
      <c r="R49">
        <v>12.54</v>
      </c>
      <c r="S49">
        <v>0</v>
      </c>
      <c r="T49">
        <v>0</v>
      </c>
      <c r="U49">
        <v>50.321533912513338</v>
      </c>
      <c r="V49">
        <v>6.15</v>
      </c>
      <c r="W49">
        <v>13.47</v>
      </c>
      <c r="X49">
        <v>43.863068205666323</v>
      </c>
      <c r="Y49">
        <v>0</v>
      </c>
      <c r="Z49">
        <v>0</v>
      </c>
      <c r="AA49">
        <v>0</v>
      </c>
      <c r="AB49">
        <v>0.70876969242310561</v>
      </c>
      <c r="AC49">
        <v>0</v>
      </c>
      <c r="AD49">
        <v>2.6938183194549583</v>
      </c>
      <c r="AE49">
        <v>9.7474496593489786</v>
      </c>
      <c r="AF49">
        <v>2.6230983772819472</v>
      </c>
      <c r="AG49">
        <v>12.318020000000001</v>
      </c>
      <c r="AH49">
        <v>6.9183495248152065</v>
      </c>
      <c r="AI49">
        <v>0</v>
      </c>
      <c r="AJ49">
        <v>0</v>
      </c>
      <c r="AK49">
        <v>15.314307328605203</v>
      </c>
      <c r="AL49">
        <v>0</v>
      </c>
      <c r="AM49">
        <v>0</v>
      </c>
      <c r="AN49">
        <v>0</v>
      </c>
      <c r="AO49">
        <v>0.21476000000000003</v>
      </c>
      <c r="AP49">
        <v>3.0311840000000005</v>
      </c>
      <c r="AQ49">
        <v>0</v>
      </c>
      <c r="AR49">
        <v>1.141271739130435</v>
      </c>
      <c r="AS49">
        <v>1.352963871543265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427.05859463078281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1.93</v>
      </c>
      <c r="L50">
        <v>133.04</v>
      </c>
      <c r="M50">
        <v>27.21</v>
      </c>
      <c r="N50">
        <v>35.13000000000001</v>
      </c>
      <c r="O50">
        <v>0</v>
      </c>
      <c r="P50">
        <v>41.26</v>
      </c>
      <c r="Q50">
        <v>6.080000000000001</v>
      </c>
      <c r="R50">
        <v>12.54</v>
      </c>
      <c r="S50">
        <v>0</v>
      </c>
      <c r="T50">
        <v>0</v>
      </c>
      <c r="U50">
        <v>50.321533912513338</v>
      </c>
      <c r="V50">
        <v>6.15</v>
      </c>
      <c r="W50">
        <v>13.47</v>
      </c>
      <c r="X50">
        <v>43.863068205666323</v>
      </c>
      <c r="Y50">
        <v>0</v>
      </c>
      <c r="Z50">
        <v>0</v>
      </c>
      <c r="AA50">
        <v>0</v>
      </c>
      <c r="AB50">
        <v>0.70876969242310561</v>
      </c>
      <c r="AC50">
        <v>0</v>
      </c>
      <c r="AD50">
        <v>2.6938183194549583</v>
      </c>
      <c r="AE50">
        <v>9.7474496593489786</v>
      </c>
      <c r="AF50">
        <v>2.6230983772819472</v>
      </c>
      <c r="AG50">
        <v>12.318020000000001</v>
      </c>
      <c r="AH50">
        <v>6.9183495248152065</v>
      </c>
      <c r="AI50">
        <v>0</v>
      </c>
      <c r="AJ50">
        <v>0</v>
      </c>
      <c r="AK50">
        <v>15.314307328605203</v>
      </c>
      <c r="AL50">
        <v>0</v>
      </c>
      <c r="AM50">
        <v>0</v>
      </c>
      <c r="AN50">
        <v>0</v>
      </c>
      <c r="AO50">
        <v>0.21476000000000003</v>
      </c>
      <c r="AP50">
        <v>3.0311840000000005</v>
      </c>
      <c r="AQ50">
        <v>0</v>
      </c>
      <c r="AR50">
        <v>1.141271739130435</v>
      </c>
      <c r="AS50">
        <v>1.352963871543265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427.05859463078281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1.93</v>
      </c>
      <c r="L51">
        <v>133.04</v>
      </c>
      <c r="M51">
        <v>27.21</v>
      </c>
      <c r="N51">
        <v>35.13000000000001</v>
      </c>
      <c r="O51">
        <v>0</v>
      </c>
      <c r="P51">
        <v>41.26</v>
      </c>
      <c r="Q51">
        <v>6.080000000000001</v>
      </c>
      <c r="R51">
        <v>12.54</v>
      </c>
      <c r="S51">
        <v>0</v>
      </c>
      <c r="T51">
        <v>0</v>
      </c>
      <c r="U51">
        <v>50.321533912513338</v>
      </c>
      <c r="V51">
        <v>6.15</v>
      </c>
      <c r="W51">
        <v>13.47</v>
      </c>
      <c r="X51">
        <v>43.86546040724317</v>
      </c>
      <c r="Y51">
        <v>0</v>
      </c>
      <c r="Z51">
        <v>0</v>
      </c>
      <c r="AA51">
        <v>0</v>
      </c>
      <c r="AB51">
        <v>0.70876969242310561</v>
      </c>
      <c r="AC51">
        <v>0</v>
      </c>
      <c r="AD51">
        <v>2.6938183194549583</v>
      </c>
      <c r="AE51">
        <v>9.7474496593489786</v>
      </c>
      <c r="AF51">
        <v>2.6230983772819472</v>
      </c>
      <c r="AG51">
        <v>12.318020000000001</v>
      </c>
      <c r="AH51">
        <v>6.9183495248152065</v>
      </c>
      <c r="AI51">
        <v>0</v>
      </c>
      <c r="AJ51">
        <v>0</v>
      </c>
      <c r="AK51">
        <v>15.314307328605203</v>
      </c>
      <c r="AL51">
        <v>0</v>
      </c>
      <c r="AM51">
        <v>0</v>
      </c>
      <c r="AN51">
        <v>0</v>
      </c>
      <c r="AO51">
        <v>0.21476000000000003</v>
      </c>
      <c r="AP51">
        <v>3.8626120000000008</v>
      </c>
      <c r="AQ51">
        <v>0</v>
      </c>
      <c r="AR51">
        <v>8.8172445652173899</v>
      </c>
      <c r="AS51">
        <v>1.9880285459411242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436.20345233284451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1.93</v>
      </c>
      <c r="L52">
        <v>133.04</v>
      </c>
      <c r="M52">
        <v>27.21</v>
      </c>
      <c r="N52">
        <v>35.13000000000001</v>
      </c>
      <c r="O52">
        <v>0</v>
      </c>
      <c r="P52">
        <v>41.26</v>
      </c>
      <c r="Q52">
        <v>6.080000000000001</v>
      </c>
      <c r="R52">
        <v>12.54</v>
      </c>
      <c r="S52">
        <v>0</v>
      </c>
      <c r="T52">
        <v>0</v>
      </c>
      <c r="U52">
        <v>50.321533912513338</v>
      </c>
      <c r="V52">
        <v>6.15</v>
      </c>
      <c r="W52">
        <v>13.47</v>
      </c>
      <c r="X52">
        <v>43.86546040724317</v>
      </c>
      <c r="Y52">
        <v>0</v>
      </c>
      <c r="Z52">
        <v>0</v>
      </c>
      <c r="AA52">
        <v>0</v>
      </c>
      <c r="AB52">
        <v>0.70876969242310561</v>
      </c>
      <c r="AC52">
        <v>0</v>
      </c>
      <c r="AD52">
        <v>2.6938183194549583</v>
      </c>
      <c r="AE52">
        <v>9.7474496593489786</v>
      </c>
      <c r="AF52">
        <v>2.6230983772819472</v>
      </c>
      <c r="AG52">
        <v>12.318020000000001</v>
      </c>
      <c r="AH52">
        <v>6.9183495248152065</v>
      </c>
      <c r="AI52">
        <v>0</v>
      </c>
      <c r="AJ52">
        <v>0</v>
      </c>
      <c r="AK52">
        <v>15.314307328605203</v>
      </c>
      <c r="AL52">
        <v>0</v>
      </c>
      <c r="AM52">
        <v>0</v>
      </c>
      <c r="AN52">
        <v>0</v>
      </c>
      <c r="AO52">
        <v>0.21476000000000003</v>
      </c>
      <c r="AP52">
        <v>3.8626120000000008</v>
      </c>
      <c r="AQ52">
        <v>0</v>
      </c>
      <c r="AR52">
        <v>8.8172445652173899</v>
      </c>
      <c r="AS52">
        <v>7.9551821290514431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442.17060591595481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1.93</v>
      </c>
      <c r="L53">
        <v>133.04</v>
      </c>
      <c r="M53">
        <v>27.21</v>
      </c>
      <c r="N53">
        <v>35.13000000000001</v>
      </c>
      <c r="O53">
        <v>0</v>
      </c>
      <c r="P53">
        <v>41.26</v>
      </c>
      <c r="Q53">
        <v>6.080000000000001</v>
      </c>
      <c r="R53">
        <v>12.54</v>
      </c>
      <c r="S53">
        <v>0</v>
      </c>
      <c r="T53">
        <v>0</v>
      </c>
      <c r="U53">
        <v>50.321533912513338</v>
      </c>
      <c r="V53">
        <v>6.15</v>
      </c>
      <c r="W53">
        <v>13.47</v>
      </c>
      <c r="X53">
        <v>43.86546040724317</v>
      </c>
      <c r="Y53">
        <v>0</v>
      </c>
      <c r="Z53">
        <v>0</v>
      </c>
      <c r="AA53">
        <v>0</v>
      </c>
      <c r="AB53">
        <v>0.70876969242310561</v>
      </c>
      <c r="AC53">
        <v>0</v>
      </c>
      <c r="AD53">
        <v>2.6938183194549583</v>
      </c>
      <c r="AE53">
        <v>9.7474496593489786</v>
      </c>
      <c r="AF53">
        <v>2.6230983772819472</v>
      </c>
      <c r="AG53">
        <v>12.318020000000001</v>
      </c>
      <c r="AH53">
        <v>6.9183495248152065</v>
      </c>
      <c r="AI53">
        <v>0</v>
      </c>
      <c r="AJ53">
        <v>0</v>
      </c>
      <c r="AK53">
        <v>15.314307328605203</v>
      </c>
      <c r="AL53">
        <v>0</v>
      </c>
      <c r="AM53">
        <v>0</v>
      </c>
      <c r="AN53">
        <v>0</v>
      </c>
      <c r="AO53">
        <v>0.21476000000000003</v>
      </c>
      <c r="AP53">
        <v>3.0311840000000005</v>
      </c>
      <c r="AQ53">
        <v>0</v>
      </c>
      <c r="AR53">
        <v>1.4695407608695652</v>
      </c>
      <c r="AS53">
        <v>7.9551821290514431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433.99147411160698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1.93</v>
      </c>
      <c r="L54">
        <v>133.04</v>
      </c>
      <c r="M54">
        <v>27.21</v>
      </c>
      <c r="N54">
        <v>35.13000000000001</v>
      </c>
      <c r="O54">
        <v>0</v>
      </c>
      <c r="P54">
        <v>41.26</v>
      </c>
      <c r="Q54">
        <v>6.080000000000001</v>
      </c>
      <c r="R54">
        <v>12.54</v>
      </c>
      <c r="S54">
        <v>0</v>
      </c>
      <c r="T54">
        <v>0</v>
      </c>
      <c r="U54">
        <v>50.321533912513338</v>
      </c>
      <c r="V54">
        <v>6.15</v>
      </c>
      <c r="W54">
        <v>13.47</v>
      </c>
      <c r="X54">
        <v>43.86546040724317</v>
      </c>
      <c r="Y54">
        <v>0</v>
      </c>
      <c r="Z54">
        <v>0</v>
      </c>
      <c r="AA54">
        <v>0</v>
      </c>
      <c r="AB54">
        <v>0.70876969242310561</v>
      </c>
      <c r="AC54">
        <v>0</v>
      </c>
      <c r="AD54">
        <v>2.6938183194549583</v>
      </c>
      <c r="AE54">
        <v>9.7474496593489786</v>
      </c>
      <c r="AF54">
        <v>2.6230983772819472</v>
      </c>
      <c r="AG54">
        <v>12.318020000000001</v>
      </c>
      <c r="AH54">
        <v>6.9183495248152065</v>
      </c>
      <c r="AI54">
        <v>0</v>
      </c>
      <c r="AJ54">
        <v>0</v>
      </c>
      <c r="AK54">
        <v>15.314307328605203</v>
      </c>
      <c r="AL54">
        <v>0</v>
      </c>
      <c r="AM54">
        <v>0</v>
      </c>
      <c r="AN54">
        <v>0</v>
      </c>
      <c r="AO54">
        <v>0.17487600000000003</v>
      </c>
      <c r="AP54">
        <v>3.0311840000000005</v>
      </c>
      <c r="AQ54">
        <v>0</v>
      </c>
      <c r="AR54">
        <v>1.3038722826086957</v>
      </c>
      <c r="AS54">
        <v>7.9551821290514431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433.78592163334611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2.9</v>
      </c>
      <c r="L55">
        <v>133.04</v>
      </c>
      <c r="M55">
        <v>27.21</v>
      </c>
      <c r="N55">
        <v>35.13000000000001</v>
      </c>
      <c r="O55">
        <v>0</v>
      </c>
      <c r="P55">
        <v>41.26</v>
      </c>
      <c r="Q55">
        <v>6.080000000000001</v>
      </c>
      <c r="R55">
        <v>12.54</v>
      </c>
      <c r="S55">
        <v>0</v>
      </c>
      <c r="T55">
        <v>0</v>
      </c>
      <c r="U55">
        <v>50.321533912513338</v>
      </c>
      <c r="V55">
        <v>6.15</v>
      </c>
      <c r="W55">
        <v>13.47</v>
      </c>
      <c r="X55">
        <v>43.86546040724317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9.7474496593489786</v>
      </c>
      <c r="AF55">
        <v>2.6230983772819472</v>
      </c>
      <c r="AG55">
        <v>12.318020000000001</v>
      </c>
      <c r="AH55">
        <v>6.9183495248152065</v>
      </c>
      <c r="AI55">
        <v>0</v>
      </c>
      <c r="AJ55">
        <v>0</v>
      </c>
      <c r="AK55">
        <v>15.314307328605203</v>
      </c>
      <c r="AL55">
        <v>0</v>
      </c>
      <c r="AM55">
        <v>0</v>
      </c>
      <c r="AN55">
        <v>0</v>
      </c>
      <c r="AO55">
        <v>0.17487600000000003</v>
      </c>
      <c r="AP55">
        <v>3.0311840000000005</v>
      </c>
      <c r="AQ55">
        <v>0</v>
      </c>
      <c r="AR55">
        <v>1.3038722826086957</v>
      </c>
      <c r="AS55">
        <v>7.9551821290514431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431.35333362146804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1.93</v>
      </c>
      <c r="L56">
        <v>133.04</v>
      </c>
      <c r="M56">
        <v>27.21</v>
      </c>
      <c r="N56">
        <v>35.13000000000001</v>
      </c>
      <c r="O56">
        <v>0</v>
      </c>
      <c r="P56">
        <v>41.26</v>
      </c>
      <c r="Q56">
        <v>6.080000000000001</v>
      </c>
      <c r="R56">
        <v>12.54</v>
      </c>
      <c r="S56">
        <v>0</v>
      </c>
      <c r="T56">
        <v>0</v>
      </c>
      <c r="U56">
        <v>50.321533912513338</v>
      </c>
      <c r="V56">
        <v>6.15</v>
      </c>
      <c r="W56">
        <v>13.47</v>
      </c>
      <c r="X56">
        <v>43.86546040724317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9.7474496593489786</v>
      </c>
      <c r="AF56">
        <v>2.6230983772819472</v>
      </c>
      <c r="AG56">
        <v>12.318020000000001</v>
      </c>
      <c r="AH56">
        <v>6.9183495248152065</v>
      </c>
      <c r="AI56">
        <v>0</v>
      </c>
      <c r="AJ56">
        <v>0</v>
      </c>
      <c r="AK56">
        <v>15.314307328605203</v>
      </c>
      <c r="AL56">
        <v>0</v>
      </c>
      <c r="AM56">
        <v>0</v>
      </c>
      <c r="AN56">
        <v>0</v>
      </c>
      <c r="AO56">
        <v>0.17487600000000003</v>
      </c>
      <c r="AP56">
        <v>3.0311840000000005</v>
      </c>
      <c r="AQ56">
        <v>0</v>
      </c>
      <c r="AR56">
        <v>1.3038722826086957</v>
      </c>
      <c r="AS56">
        <v>7.9551821290514431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430.38333362146801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1.93</v>
      </c>
      <c r="L57">
        <v>133.04</v>
      </c>
      <c r="M57">
        <v>27.21</v>
      </c>
      <c r="N57">
        <v>35.13000000000001</v>
      </c>
      <c r="O57">
        <v>0</v>
      </c>
      <c r="P57">
        <v>41.26</v>
      </c>
      <c r="Q57">
        <v>6.080000000000001</v>
      </c>
      <c r="R57">
        <v>12.54</v>
      </c>
      <c r="S57">
        <v>0</v>
      </c>
      <c r="T57">
        <v>0</v>
      </c>
      <c r="U57">
        <v>50.321533912513338</v>
      </c>
      <c r="V57">
        <v>6.15</v>
      </c>
      <c r="W57">
        <v>13.47</v>
      </c>
      <c r="X57">
        <v>43.86546040724317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9.7474496593489786</v>
      </c>
      <c r="AF57">
        <v>2.6230983772819472</v>
      </c>
      <c r="AG57">
        <v>12.318020000000001</v>
      </c>
      <c r="AH57">
        <v>6.9183495248152065</v>
      </c>
      <c r="AI57">
        <v>0</v>
      </c>
      <c r="AJ57">
        <v>0</v>
      </c>
      <c r="AK57">
        <v>15.314307328605203</v>
      </c>
      <c r="AL57">
        <v>0</v>
      </c>
      <c r="AM57">
        <v>0</v>
      </c>
      <c r="AN57">
        <v>0</v>
      </c>
      <c r="AO57">
        <v>0.17487600000000003</v>
      </c>
      <c r="AP57">
        <v>3.8626120000000008</v>
      </c>
      <c r="AQ57">
        <v>0</v>
      </c>
      <c r="AR57">
        <v>1.3038722826086957</v>
      </c>
      <c r="AS57">
        <v>7.9551821290514431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431.21476162146803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1.93</v>
      </c>
      <c r="L58">
        <v>133.04</v>
      </c>
      <c r="M58">
        <v>27.21</v>
      </c>
      <c r="N58">
        <v>35.13000000000001</v>
      </c>
      <c r="O58">
        <v>0</v>
      </c>
      <c r="P58">
        <v>41.26</v>
      </c>
      <c r="Q58">
        <v>6.080000000000001</v>
      </c>
      <c r="R58">
        <v>12.54</v>
      </c>
      <c r="S58">
        <v>0</v>
      </c>
      <c r="T58">
        <v>0</v>
      </c>
      <c r="U58">
        <v>50.321533912513338</v>
      </c>
      <c r="V58">
        <v>6.15</v>
      </c>
      <c r="W58">
        <v>13.47</v>
      </c>
      <c r="X58">
        <v>43.86546040724317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9.7474496593489786</v>
      </c>
      <c r="AF58">
        <v>2.6230983772819472</v>
      </c>
      <c r="AG58">
        <v>12.318020000000001</v>
      </c>
      <c r="AH58">
        <v>6.9183495248152065</v>
      </c>
      <c r="AI58">
        <v>0</v>
      </c>
      <c r="AJ58">
        <v>0</v>
      </c>
      <c r="AK58">
        <v>15.314307328605203</v>
      </c>
      <c r="AL58">
        <v>0</v>
      </c>
      <c r="AM58">
        <v>0</v>
      </c>
      <c r="AN58">
        <v>0</v>
      </c>
      <c r="AO58">
        <v>0.17487600000000003</v>
      </c>
      <c r="AP58">
        <v>3.8626120000000008</v>
      </c>
      <c r="AQ58">
        <v>0</v>
      </c>
      <c r="AR58">
        <v>1.3038722826086957</v>
      </c>
      <c r="AS58">
        <v>1.4327304490038657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424.69230994142049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1.93</v>
      </c>
      <c r="L59">
        <v>133.04</v>
      </c>
      <c r="M59">
        <v>27.21</v>
      </c>
      <c r="N59">
        <v>35.13000000000001</v>
      </c>
      <c r="O59">
        <v>0</v>
      </c>
      <c r="P59">
        <v>41.26</v>
      </c>
      <c r="Q59">
        <v>6.080000000000001</v>
      </c>
      <c r="R59">
        <v>12.54</v>
      </c>
      <c r="S59">
        <v>0</v>
      </c>
      <c r="T59">
        <v>0</v>
      </c>
      <c r="U59">
        <v>50.321533912513338</v>
      </c>
      <c r="V59">
        <v>6.15</v>
      </c>
      <c r="W59">
        <v>13.47</v>
      </c>
      <c r="X59">
        <v>43.86546040724317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2.6938183194549583</v>
      </c>
      <c r="AE59">
        <v>9.7474496593489786</v>
      </c>
      <c r="AF59">
        <v>2.6230983772819472</v>
      </c>
      <c r="AG59">
        <v>12.318020000000001</v>
      </c>
      <c r="AH59">
        <v>6.9183495248152065</v>
      </c>
      <c r="AI59">
        <v>0</v>
      </c>
      <c r="AJ59">
        <v>0</v>
      </c>
      <c r="AK59">
        <v>15.314307328605203</v>
      </c>
      <c r="AL59">
        <v>0</v>
      </c>
      <c r="AM59">
        <v>0</v>
      </c>
      <c r="AN59">
        <v>0</v>
      </c>
      <c r="AO59">
        <v>0.17487600000000003</v>
      </c>
      <c r="AP59">
        <v>3.0311840000000005</v>
      </c>
      <c r="AQ59">
        <v>0</v>
      </c>
      <c r="AR59">
        <v>1.3038722826086957</v>
      </c>
      <c r="AS59">
        <v>1.4327304490038657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426.55470026087545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1.93</v>
      </c>
      <c r="L60">
        <v>133.04</v>
      </c>
      <c r="M60">
        <v>27.21</v>
      </c>
      <c r="N60">
        <v>35.13000000000001</v>
      </c>
      <c r="O60">
        <v>0</v>
      </c>
      <c r="P60">
        <v>41.26</v>
      </c>
      <c r="Q60">
        <v>6.080000000000001</v>
      </c>
      <c r="R60">
        <v>12.54</v>
      </c>
      <c r="S60">
        <v>0</v>
      </c>
      <c r="T60">
        <v>0</v>
      </c>
      <c r="U60">
        <v>50.321533912513338</v>
      </c>
      <c r="V60">
        <v>6.15</v>
      </c>
      <c r="W60">
        <v>13.47</v>
      </c>
      <c r="X60">
        <v>43.86546040724317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2.6938183194549583</v>
      </c>
      <c r="AE60">
        <v>9.7474496593489786</v>
      </c>
      <c r="AF60">
        <v>2.6230983772819472</v>
      </c>
      <c r="AG60">
        <v>12.318020000000001</v>
      </c>
      <c r="AH60">
        <v>6.9183495248152065</v>
      </c>
      <c r="AI60">
        <v>0</v>
      </c>
      <c r="AJ60">
        <v>0</v>
      </c>
      <c r="AK60">
        <v>15.314307328605203</v>
      </c>
      <c r="AL60">
        <v>0</v>
      </c>
      <c r="AM60">
        <v>0</v>
      </c>
      <c r="AN60">
        <v>0</v>
      </c>
      <c r="AO60">
        <v>0.17487600000000003</v>
      </c>
      <c r="AP60">
        <v>3.0311840000000005</v>
      </c>
      <c r="AQ60">
        <v>0</v>
      </c>
      <c r="AR60">
        <v>1.3038722826086957</v>
      </c>
      <c r="AS60">
        <v>1.4327304490038657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426.55470026087545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1.81</v>
      </c>
      <c r="L61">
        <v>133.04</v>
      </c>
      <c r="M61">
        <v>27.21</v>
      </c>
      <c r="N61">
        <v>35.13000000000001</v>
      </c>
      <c r="O61">
        <v>0</v>
      </c>
      <c r="P61">
        <v>41.26</v>
      </c>
      <c r="Q61">
        <v>6.080000000000001</v>
      </c>
      <c r="R61">
        <v>12.54</v>
      </c>
      <c r="S61">
        <v>0</v>
      </c>
      <c r="T61">
        <v>0</v>
      </c>
      <c r="U61">
        <v>50.321533912513338</v>
      </c>
      <c r="V61">
        <v>6.15</v>
      </c>
      <c r="W61">
        <v>13.47</v>
      </c>
      <c r="X61">
        <v>43.86546040724317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2.6938183194549583</v>
      </c>
      <c r="AE61">
        <v>9.7474496593489786</v>
      </c>
      <c r="AF61">
        <v>2.6230983772819472</v>
      </c>
      <c r="AG61">
        <v>12.318020000000001</v>
      </c>
      <c r="AH61">
        <v>6.9183495248152065</v>
      </c>
      <c r="AI61">
        <v>0</v>
      </c>
      <c r="AJ61">
        <v>0</v>
      </c>
      <c r="AK61">
        <v>15.314307328605203</v>
      </c>
      <c r="AL61">
        <v>0</v>
      </c>
      <c r="AM61">
        <v>0</v>
      </c>
      <c r="AN61">
        <v>0</v>
      </c>
      <c r="AO61">
        <v>0.17487600000000003</v>
      </c>
      <c r="AP61">
        <v>3.0311840000000005</v>
      </c>
      <c r="AQ61">
        <v>0</v>
      </c>
      <c r="AR61">
        <v>1.3038722826086957</v>
      </c>
      <c r="AS61">
        <v>1.4327304490038657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426.43470026087545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1.93</v>
      </c>
      <c r="L62">
        <v>133.04</v>
      </c>
      <c r="M62">
        <v>27.21</v>
      </c>
      <c r="N62">
        <v>35.13000000000001</v>
      </c>
      <c r="O62">
        <v>0</v>
      </c>
      <c r="P62">
        <v>41.26</v>
      </c>
      <c r="Q62">
        <v>6.080000000000001</v>
      </c>
      <c r="R62">
        <v>12.54</v>
      </c>
      <c r="S62">
        <v>0</v>
      </c>
      <c r="T62">
        <v>0</v>
      </c>
      <c r="U62">
        <v>50.321533912513338</v>
      </c>
      <c r="V62">
        <v>6.15</v>
      </c>
      <c r="W62">
        <v>13.47</v>
      </c>
      <c r="X62">
        <v>43.86546040724317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2.6938183194549583</v>
      </c>
      <c r="AE62">
        <v>9.7474496593489786</v>
      </c>
      <c r="AF62">
        <v>2.6230983772819472</v>
      </c>
      <c r="AG62">
        <v>12.318020000000001</v>
      </c>
      <c r="AH62">
        <v>6.9183495248152065</v>
      </c>
      <c r="AI62">
        <v>0</v>
      </c>
      <c r="AJ62">
        <v>0</v>
      </c>
      <c r="AK62">
        <v>15.314307328605203</v>
      </c>
      <c r="AL62">
        <v>0</v>
      </c>
      <c r="AM62">
        <v>0</v>
      </c>
      <c r="AN62">
        <v>0</v>
      </c>
      <c r="AO62">
        <v>0.17487600000000003</v>
      </c>
      <c r="AP62">
        <v>3.0311840000000005</v>
      </c>
      <c r="AQ62">
        <v>0</v>
      </c>
      <c r="AR62">
        <v>1.3038722826086957</v>
      </c>
      <c r="AS62">
        <v>1.4327304490038657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426.55470026087545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1.93</v>
      </c>
      <c r="L63">
        <v>192.8</v>
      </c>
      <c r="M63">
        <v>27.21</v>
      </c>
      <c r="N63">
        <v>35.13000000000001</v>
      </c>
      <c r="O63">
        <v>0</v>
      </c>
      <c r="P63">
        <v>41.26</v>
      </c>
      <c r="Q63">
        <v>6.08</v>
      </c>
      <c r="R63">
        <v>12.54</v>
      </c>
      <c r="S63">
        <v>0</v>
      </c>
      <c r="T63">
        <v>0</v>
      </c>
      <c r="U63">
        <v>50.321533912513338</v>
      </c>
      <c r="V63">
        <v>6.15</v>
      </c>
      <c r="W63">
        <v>13.47</v>
      </c>
      <c r="X63">
        <v>43.86546040724317</v>
      </c>
      <c r="Y63">
        <v>0</v>
      </c>
      <c r="Z63">
        <v>0</v>
      </c>
      <c r="AA63">
        <v>0</v>
      </c>
      <c r="AB63">
        <v>0.70876969242310561</v>
      </c>
      <c r="AC63">
        <v>0</v>
      </c>
      <c r="AD63">
        <v>2.6938183194549583</v>
      </c>
      <c r="AE63">
        <v>9.7474496593489786</v>
      </c>
      <c r="AF63">
        <v>2.6230983772819472</v>
      </c>
      <c r="AG63">
        <v>12.318020000000001</v>
      </c>
      <c r="AH63">
        <v>11.765796198521649</v>
      </c>
      <c r="AI63">
        <v>0</v>
      </c>
      <c r="AJ63">
        <v>0</v>
      </c>
      <c r="AK63">
        <v>15.314307328605203</v>
      </c>
      <c r="AL63">
        <v>0</v>
      </c>
      <c r="AM63">
        <v>0</v>
      </c>
      <c r="AN63">
        <v>0</v>
      </c>
      <c r="AO63">
        <v>0.17487600000000003</v>
      </c>
      <c r="AP63">
        <v>3.0311840000000005</v>
      </c>
      <c r="AQ63">
        <v>0</v>
      </c>
      <c r="AR63">
        <v>1.3038722826086957</v>
      </c>
      <c r="AS63">
        <v>1.4327304490038657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491.87091662700504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1.9299999999999995</v>
      </c>
      <c r="L64">
        <v>192.8</v>
      </c>
      <c r="M64">
        <v>27.21</v>
      </c>
      <c r="N64">
        <v>35.13000000000001</v>
      </c>
      <c r="O64">
        <v>0</v>
      </c>
      <c r="P64">
        <v>41.26</v>
      </c>
      <c r="Q64">
        <v>6.08</v>
      </c>
      <c r="R64">
        <v>12.54</v>
      </c>
      <c r="S64">
        <v>0</v>
      </c>
      <c r="T64">
        <v>0</v>
      </c>
      <c r="U64">
        <v>50.321533912513338</v>
      </c>
      <c r="V64">
        <v>6.15</v>
      </c>
      <c r="W64">
        <v>13.47</v>
      </c>
      <c r="X64">
        <v>43.86546040724317</v>
      </c>
      <c r="Y64">
        <v>0</v>
      </c>
      <c r="Z64">
        <v>0</v>
      </c>
      <c r="AA64">
        <v>0</v>
      </c>
      <c r="AB64">
        <v>0.70876969242310561</v>
      </c>
      <c r="AC64">
        <v>0</v>
      </c>
      <c r="AD64">
        <v>2.6938183194549583</v>
      </c>
      <c r="AE64">
        <v>9.7474496593489786</v>
      </c>
      <c r="AF64">
        <v>2.6230983772819472</v>
      </c>
      <c r="AG64">
        <v>12.318020000000001</v>
      </c>
      <c r="AH64">
        <v>11.765796198521649</v>
      </c>
      <c r="AI64">
        <v>0</v>
      </c>
      <c r="AJ64">
        <v>0</v>
      </c>
      <c r="AK64">
        <v>15.314307328605203</v>
      </c>
      <c r="AL64">
        <v>0</v>
      </c>
      <c r="AM64">
        <v>0</v>
      </c>
      <c r="AN64">
        <v>0</v>
      </c>
      <c r="AO64">
        <v>0.17487600000000003</v>
      </c>
      <c r="AP64">
        <v>3.0311840000000005</v>
      </c>
      <c r="AQ64">
        <v>0</v>
      </c>
      <c r="AR64">
        <v>1.3038722826086957</v>
      </c>
      <c r="AS64">
        <v>1.4327304490038657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491.87091662700504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1.9299999999999995</v>
      </c>
      <c r="L65">
        <v>279.56</v>
      </c>
      <c r="M65">
        <v>27.21</v>
      </c>
      <c r="N65">
        <v>35.13000000000001</v>
      </c>
      <c r="O65">
        <v>0</v>
      </c>
      <c r="P65">
        <v>41.26</v>
      </c>
      <c r="Q65">
        <v>6.08</v>
      </c>
      <c r="R65">
        <v>12.54</v>
      </c>
      <c r="S65">
        <v>0</v>
      </c>
      <c r="T65">
        <v>0</v>
      </c>
      <c r="U65">
        <v>50.321533912513338</v>
      </c>
      <c r="V65">
        <v>6.15</v>
      </c>
      <c r="W65">
        <v>13.47</v>
      </c>
      <c r="X65">
        <v>43.86546040724317</v>
      </c>
      <c r="Y65">
        <v>0</v>
      </c>
      <c r="Z65">
        <v>0</v>
      </c>
      <c r="AA65">
        <v>0</v>
      </c>
      <c r="AB65">
        <v>0.70876969242310561</v>
      </c>
      <c r="AC65">
        <v>0</v>
      </c>
      <c r="AD65">
        <v>2.6938183194549583</v>
      </c>
      <c r="AE65">
        <v>9.7474496593489786</v>
      </c>
      <c r="AF65">
        <v>2.6230983772819472</v>
      </c>
      <c r="AG65">
        <v>12.318020000000001</v>
      </c>
      <c r="AH65">
        <v>11.765796198521649</v>
      </c>
      <c r="AI65">
        <v>0</v>
      </c>
      <c r="AJ65">
        <v>0</v>
      </c>
      <c r="AK65">
        <v>15.314307328605203</v>
      </c>
      <c r="AL65">
        <v>0</v>
      </c>
      <c r="AM65">
        <v>0</v>
      </c>
      <c r="AN65">
        <v>0</v>
      </c>
      <c r="AO65">
        <v>0.17487600000000003</v>
      </c>
      <c r="AP65">
        <v>3.0311840000000005</v>
      </c>
      <c r="AQ65">
        <v>0</v>
      </c>
      <c r="AR65">
        <v>1.3038722826086957</v>
      </c>
      <c r="AS65">
        <v>1.4327304490038657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578.63091662700504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1.9299409243954699</v>
      </c>
      <c r="L66">
        <v>337.4</v>
      </c>
      <c r="M66">
        <v>27.21</v>
      </c>
      <c r="N66">
        <v>35.13000000000001</v>
      </c>
      <c r="O66">
        <v>0</v>
      </c>
      <c r="P66">
        <v>41.26</v>
      </c>
      <c r="Q66">
        <v>6.08</v>
      </c>
      <c r="R66">
        <v>12.54</v>
      </c>
      <c r="S66">
        <v>0</v>
      </c>
      <c r="T66">
        <v>0</v>
      </c>
      <c r="U66">
        <v>50.321533912513338</v>
      </c>
      <c r="V66">
        <v>6.15</v>
      </c>
      <c r="W66">
        <v>13.47</v>
      </c>
      <c r="X66">
        <v>43.86546040724317</v>
      </c>
      <c r="Y66">
        <v>0</v>
      </c>
      <c r="Z66">
        <v>0</v>
      </c>
      <c r="AA66">
        <v>0</v>
      </c>
      <c r="AB66">
        <v>0.70876969242310561</v>
      </c>
      <c r="AC66">
        <v>0</v>
      </c>
      <c r="AD66">
        <v>2.6938183194549583</v>
      </c>
      <c r="AE66">
        <v>9.7474496593489786</v>
      </c>
      <c r="AF66">
        <v>2.6230983772819472</v>
      </c>
      <c r="AG66">
        <v>12.318020000000001</v>
      </c>
      <c r="AH66">
        <v>11.765796198521649</v>
      </c>
      <c r="AI66">
        <v>0</v>
      </c>
      <c r="AJ66">
        <v>0</v>
      </c>
      <c r="AK66">
        <v>15.314307328605203</v>
      </c>
      <c r="AL66">
        <v>0</v>
      </c>
      <c r="AM66">
        <v>0</v>
      </c>
      <c r="AN66">
        <v>0</v>
      </c>
      <c r="AO66">
        <v>0.17487600000000003</v>
      </c>
      <c r="AP66">
        <v>3.0311840000000005</v>
      </c>
      <c r="AQ66">
        <v>0</v>
      </c>
      <c r="AR66">
        <v>1.3038722826086957</v>
      </c>
      <c r="AS66">
        <v>1.4327304490038657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636.47085755140051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1.9299409243954699</v>
      </c>
      <c r="L67">
        <v>383.94</v>
      </c>
      <c r="M67">
        <v>27.21</v>
      </c>
      <c r="N67">
        <v>35.13000000000001</v>
      </c>
      <c r="O67">
        <v>0</v>
      </c>
      <c r="P67">
        <v>41.26</v>
      </c>
      <c r="Q67">
        <v>6.08</v>
      </c>
      <c r="R67">
        <v>12.54</v>
      </c>
      <c r="S67">
        <v>0</v>
      </c>
      <c r="T67">
        <v>0</v>
      </c>
      <c r="U67">
        <v>50.321533912513338</v>
      </c>
      <c r="V67">
        <v>6.15</v>
      </c>
      <c r="W67">
        <v>13.47</v>
      </c>
      <c r="X67">
        <v>43.86546040724317</v>
      </c>
      <c r="Y67">
        <v>0</v>
      </c>
      <c r="Z67">
        <v>0</v>
      </c>
      <c r="AA67">
        <v>0</v>
      </c>
      <c r="AB67">
        <v>0.70876969242310561</v>
      </c>
      <c r="AC67">
        <v>0</v>
      </c>
      <c r="AD67">
        <v>2.6938183194549583</v>
      </c>
      <c r="AE67">
        <v>14.619640423921272</v>
      </c>
      <c r="AF67">
        <v>2.6230983772819472</v>
      </c>
      <c r="AG67">
        <v>12.318020000000001</v>
      </c>
      <c r="AH67">
        <v>11.765796198521649</v>
      </c>
      <c r="AI67">
        <v>0</v>
      </c>
      <c r="AJ67">
        <v>0</v>
      </c>
      <c r="AK67">
        <v>15.314307328605203</v>
      </c>
      <c r="AL67">
        <v>0</v>
      </c>
      <c r="AM67">
        <v>0</v>
      </c>
      <c r="AN67">
        <v>0</v>
      </c>
      <c r="AO67">
        <v>0.17487600000000003</v>
      </c>
      <c r="AP67">
        <v>3.0311840000000005</v>
      </c>
      <c r="AQ67">
        <v>0</v>
      </c>
      <c r="AR67">
        <v>0.97867119565217398</v>
      </c>
      <c r="AS67">
        <v>1.4327304490038657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687.55784722901626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1.9299409243954699</v>
      </c>
      <c r="L68">
        <v>383.94</v>
      </c>
      <c r="M68">
        <v>27.21</v>
      </c>
      <c r="N68">
        <v>35.13000000000001</v>
      </c>
      <c r="O68">
        <v>0</v>
      </c>
      <c r="P68">
        <v>41.26</v>
      </c>
      <c r="Q68">
        <v>6.08</v>
      </c>
      <c r="R68">
        <v>12.54</v>
      </c>
      <c r="S68">
        <v>0</v>
      </c>
      <c r="T68">
        <v>0</v>
      </c>
      <c r="U68">
        <v>50.321533912513338</v>
      </c>
      <c r="V68">
        <v>6.15</v>
      </c>
      <c r="W68">
        <v>13.47</v>
      </c>
      <c r="X68">
        <v>43.86546040724317</v>
      </c>
      <c r="Y68">
        <v>0</v>
      </c>
      <c r="Z68">
        <v>0</v>
      </c>
      <c r="AA68">
        <v>0</v>
      </c>
      <c r="AB68">
        <v>0.70876969242310561</v>
      </c>
      <c r="AC68">
        <v>0</v>
      </c>
      <c r="AD68">
        <v>2.6938183194549583</v>
      </c>
      <c r="AE68">
        <v>14.619640423921272</v>
      </c>
      <c r="AF68">
        <v>2.6230983772819472</v>
      </c>
      <c r="AG68">
        <v>12.318020000000001</v>
      </c>
      <c r="AH68">
        <v>11.765796198521649</v>
      </c>
      <c r="AI68">
        <v>0</v>
      </c>
      <c r="AJ68">
        <v>0</v>
      </c>
      <c r="AK68">
        <v>15.314307328605203</v>
      </c>
      <c r="AL68">
        <v>0</v>
      </c>
      <c r="AM68">
        <v>0</v>
      </c>
      <c r="AN68">
        <v>0</v>
      </c>
      <c r="AO68">
        <v>0.17487600000000003</v>
      </c>
      <c r="AP68">
        <v>3.0311840000000005</v>
      </c>
      <c r="AQ68">
        <v>0</v>
      </c>
      <c r="AR68">
        <v>0.97867119565217398</v>
      </c>
      <c r="AS68">
        <v>1.4327304490038657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687.55784722901626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1.9299409243954699</v>
      </c>
      <c r="L69">
        <v>383.94</v>
      </c>
      <c r="M69">
        <v>27.21</v>
      </c>
      <c r="N69">
        <v>35.13000000000001</v>
      </c>
      <c r="O69">
        <v>0</v>
      </c>
      <c r="P69">
        <v>41.26</v>
      </c>
      <c r="Q69">
        <v>6.08</v>
      </c>
      <c r="R69">
        <v>12.54</v>
      </c>
      <c r="S69">
        <v>0</v>
      </c>
      <c r="T69">
        <v>0</v>
      </c>
      <c r="U69">
        <v>50.321533912513338</v>
      </c>
      <c r="V69">
        <v>6.15</v>
      </c>
      <c r="W69">
        <v>13.47</v>
      </c>
      <c r="X69">
        <v>43.863068205666323</v>
      </c>
      <c r="Y69">
        <v>0</v>
      </c>
      <c r="Z69">
        <v>0</v>
      </c>
      <c r="AA69">
        <v>0</v>
      </c>
      <c r="AB69">
        <v>0.70876969242310561</v>
      </c>
      <c r="AC69">
        <v>0</v>
      </c>
      <c r="AD69">
        <v>2.6938183194549583</v>
      </c>
      <c r="AE69">
        <v>14.619640423921272</v>
      </c>
      <c r="AF69">
        <v>2.6230983772819472</v>
      </c>
      <c r="AG69">
        <v>12.318020000000001</v>
      </c>
      <c r="AH69">
        <v>11.765796198521649</v>
      </c>
      <c r="AI69">
        <v>0</v>
      </c>
      <c r="AJ69">
        <v>0</v>
      </c>
      <c r="AK69">
        <v>15.314307328605203</v>
      </c>
      <c r="AL69">
        <v>0</v>
      </c>
      <c r="AM69">
        <v>0</v>
      </c>
      <c r="AN69">
        <v>0</v>
      </c>
      <c r="AO69">
        <v>0.13192400000000004</v>
      </c>
      <c r="AP69">
        <v>3.0311840000000005</v>
      </c>
      <c r="AQ69">
        <v>0</v>
      </c>
      <c r="AR69">
        <v>0.97867119565217398</v>
      </c>
      <c r="AS69">
        <v>1.4327304490038657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687.51250302743938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1.9299409243954699</v>
      </c>
      <c r="L70">
        <v>383.94</v>
      </c>
      <c r="M70">
        <v>27.21</v>
      </c>
      <c r="N70">
        <v>35.13000000000001</v>
      </c>
      <c r="O70">
        <v>0</v>
      </c>
      <c r="P70">
        <v>41.26</v>
      </c>
      <c r="Q70">
        <v>6.08</v>
      </c>
      <c r="R70">
        <v>12.54</v>
      </c>
      <c r="S70">
        <v>0</v>
      </c>
      <c r="T70">
        <v>0</v>
      </c>
      <c r="U70">
        <v>50.321533912513338</v>
      </c>
      <c r="V70">
        <v>6.15</v>
      </c>
      <c r="W70">
        <v>13.47</v>
      </c>
      <c r="X70">
        <v>43.863068205666323</v>
      </c>
      <c r="Y70">
        <v>0</v>
      </c>
      <c r="Z70">
        <v>0</v>
      </c>
      <c r="AA70">
        <v>0</v>
      </c>
      <c r="AB70">
        <v>0.70876969242310561</v>
      </c>
      <c r="AC70">
        <v>0</v>
      </c>
      <c r="AD70">
        <v>2.6938183194549583</v>
      </c>
      <c r="AE70">
        <v>14.619640423921272</v>
      </c>
      <c r="AF70">
        <v>2.6230983772819472</v>
      </c>
      <c r="AG70">
        <v>12.318020000000001</v>
      </c>
      <c r="AH70">
        <v>11.765796198521649</v>
      </c>
      <c r="AI70">
        <v>0</v>
      </c>
      <c r="AJ70">
        <v>0</v>
      </c>
      <c r="AK70">
        <v>15.314307328605203</v>
      </c>
      <c r="AL70">
        <v>0</v>
      </c>
      <c r="AM70">
        <v>0</v>
      </c>
      <c r="AN70">
        <v>0</v>
      </c>
      <c r="AO70">
        <v>3.988400000000001E-2</v>
      </c>
      <c r="AP70">
        <v>3.0311840000000005</v>
      </c>
      <c r="AQ70">
        <v>4.4152174603174599</v>
      </c>
      <c r="AR70">
        <v>0.97867119565217398</v>
      </c>
      <c r="AS70">
        <v>1.4327304490038657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691.8356804877568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1.9299409243954699</v>
      </c>
      <c r="L71">
        <v>383.94</v>
      </c>
      <c r="M71">
        <v>27.21</v>
      </c>
      <c r="N71">
        <v>35.13000000000001</v>
      </c>
      <c r="O71">
        <v>0</v>
      </c>
      <c r="P71">
        <v>41.26</v>
      </c>
      <c r="Q71">
        <v>6.08</v>
      </c>
      <c r="R71">
        <v>12.54</v>
      </c>
      <c r="S71">
        <v>0</v>
      </c>
      <c r="T71">
        <v>0</v>
      </c>
      <c r="U71">
        <v>50.321533912513338</v>
      </c>
      <c r="V71">
        <v>6.15</v>
      </c>
      <c r="W71">
        <v>13.47</v>
      </c>
      <c r="X71">
        <v>43.863068205666323</v>
      </c>
      <c r="Y71">
        <v>0</v>
      </c>
      <c r="Z71">
        <v>0</v>
      </c>
      <c r="AA71">
        <v>0</v>
      </c>
      <c r="AB71">
        <v>0.70876969242310561</v>
      </c>
      <c r="AC71">
        <v>0</v>
      </c>
      <c r="AD71">
        <v>2.6938183194549583</v>
      </c>
      <c r="AE71">
        <v>14.619640423921272</v>
      </c>
      <c r="AF71">
        <v>2.6230983772819472</v>
      </c>
      <c r="AG71">
        <v>12.318020000000001</v>
      </c>
      <c r="AH71">
        <v>11.765796198521649</v>
      </c>
      <c r="AI71">
        <v>0</v>
      </c>
      <c r="AJ71">
        <v>0</v>
      </c>
      <c r="AK71">
        <v>15.314307328605203</v>
      </c>
      <c r="AL71">
        <v>0</v>
      </c>
      <c r="AM71">
        <v>0</v>
      </c>
      <c r="AN71">
        <v>0</v>
      </c>
      <c r="AO71">
        <v>3.988400000000001E-2</v>
      </c>
      <c r="AP71">
        <v>3.0311840000000005</v>
      </c>
      <c r="AQ71">
        <v>4.4735142857142849</v>
      </c>
      <c r="AR71">
        <v>0.68721739130434789</v>
      </c>
      <c r="AS71">
        <v>1.4327304490038657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691.6025235088058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4.5101369738200807</v>
      </c>
      <c r="L72">
        <v>383.94</v>
      </c>
      <c r="M72">
        <v>27.21</v>
      </c>
      <c r="N72">
        <v>35.13000000000001</v>
      </c>
      <c r="O72">
        <v>0</v>
      </c>
      <c r="P72">
        <v>41.26</v>
      </c>
      <c r="Q72">
        <v>6.08</v>
      </c>
      <c r="R72">
        <v>12.54</v>
      </c>
      <c r="S72">
        <v>0</v>
      </c>
      <c r="T72">
        <v>0</v>
      </c>
      <c r="U72">
        <v>50.321533912513338</v>
      </c>
      <c r="V72">
        <v>6.15</v>
      </c>
      <c r="W72">
        <v>13.47</v>
      </c>
      <c r="X72">
        <v>43.863068205666323</v>
      </c>
      <c r="Y72">
        <v>0</v>
      </c>
      <c r="Z72">
        <v>0</v>
      </c>
      <c r="AA72">
        <v>0</v>
      </c>
      <c r="AB72">
        <v>0.98491372843210778</v>
      </c>
      <c r="AC72">
        <v>0</v>
      </c>
      <c r="AD72">
        <v>2.6938183194549583</v>
      </c>
      <c r="AE72">
        <v>14.619640423921272</v>
      </c>
      <c r="AF72">
        <v>2.6230983772819472</v>
      </c>
      <c r="AG72">
        <v>12.318020000000001</v>
      </c>
      <c r="AH72">
        <v>20.751980570221754</v>
      </c>
      <c r="AI72">
        <v>0</v>
      </c>
      <c r="AJ72">
        <v>0</v>
      </c>
      <c r="AK72">
        <v>15.314307328605203</v>
      </c>
      <c r="AL72">
        <v>0</v>
      </c>
      <c r="AM72">
        <v>0</v>
      </c>
      <c r="AN72">
        <v>0</v>
      </c>
      <c r="AO72">
        <v>0</v>
      </c>
      <c r="AP72">
        <v>3.0311840000000005</v>
      </c>
      <c r="AQ72">
        <v>8.9439603174603164</v>
      </c>
      <c r="AR72">
        <v>0.68721739130434789</v>
      </c>
      <c r="AS72">
        <v>1.4327304490038657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707.87560999768573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4.5101369738200807</v>
      </c>
      <c r="L73">
        <v>383.94</v>
      </c>
      <c r="M73">
        <v>27.21</v>
      </c>
      <c r="N73">
        <v>35.13000000000001</v>
      </c>
      <c r="O73">
        <v>0</v>
      </c>
      <c r="P73">
        <v>41.26</v>
      </c>
      <c r="Q73">
        <v>6.08</v>
      </c>
      <c r="R73">
        <v>12.54</v>
      </c>
      <c r="S73">
        <v>0</v>
      </c>
      <c r="T73">
        <v>0</v>
      </c>
      <c r="U73">
        <v>50.321533912513338</v>
      </c>
      <c r="V73">
        <v>6.15</v>
      </c>
      <c r="W73">
        <v>13.47</v>
      </c>
      <c r="X73">
        <v>43.863068205666323</v>
      </c>
      <c r="Y73">
        <v>0</v>
      </c>
      <c r="Z73">
        <v>0</v>
      </c>
      <c r="AA73">
        <v>4.1534092827004212</v>
      </c>
      <c r="AB73">
        <v>1.5770892723180792</v>
      </c>
      <c r="AC73">
        <v>0</v>
      </c>
      <c r="AD73">
        <v>2.6938183194549583</v>
      </c>
      <c r="AE73">
        <v>14.619640423921272</v>
      </c>
      <c r="AF73">
        <v>2.6230983772819472</v>
      </c>
      <c r="AG73">
        <v>12.318020000000001</v>
      </c>
      <c r="AH73">
        <v>27.67033009503696</v>
      </c>
      <c r="AI73">
        <v>0</v>
      </c>
      <c r="AJ73">
        <v>0</v>
      </c>
      <c r="AK73">
        <v>15.314307328605203</v>
      </c>
      <c r="AL73">
        <v>0</v>
      </c>
      <c r="AM73">
        <v>0</v>
      </c>
      <c r="AN73">
        <v>0</v>
      </c>
      <c r="AO73">
        <v>0</v>
      </c>
      <c r="AP73">
        <v>3.0311840000000005</v>
      </c>
      <c r="AQ73">
        <v>13.417474603174599</v>
      </c>
      <c r="AR73">
        <v>0.68721739130434789</v>
      </c>
      <c r="AS73">
        <v>1.4327304490038657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724.0130586348015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4.5101369738200807</v>
      </c>
      <c r="L74">
        <v>383.94</v>
      </c>
      <c r="M74">
        <v>27.21</v>
      </c>
      <c r="N74">
        <v>35.13000000000001</v>
      </c>
      <c r="O74">
        <v>0</v>
      </c>
      <c r="P74">
        <v>41.26</v>
      </c>
      <c r="Q74">
        <v>6.08</v>
      </c>
      <c r="R74">
        <v>12.54</v>
      </c>
      <c r="S74">
        <v>0</v>
      </c>
      <c r="T74">
        <v>0</v>
      </c>
      <c r="U74">
        <v>50.321533912513338</v>
      </c>
      <c r="V74">
        <v>6.15</v>
      </c>
      <c r="W74">
        <v>13.47</v>
      </c>
      <c r="X74">
        <v>43.863068205666323</v>
      </c>
      <c r="Y74">
        <v>0</v>
      </c>
      <c r="Z74">
        <v>0.32522727272727275</v>
      </c>
      <c r="AA74">
        <v>8.3098860759493665</v>
      </c>
      <c r="AB74">
        <v>2.3656339084771192</v>
      </c>
      <c r="AC74">
        <v>2.8625969844510757</v>
      </c>
      <c r="AD74">
        <v>5.3907047691143077</v>
      </c>
      <c r="AE74">
        <v>14.619640423921272</v>
      </c>
      <c r="AF74">
        <v>2.6230983772819472</v>
      </c>
      <c r="AG74">
        <v>12.318020000000001</v>
      </c>
      <c r="AH74">
        <v>34.588679619852165</v>
      </c>
      <c r="AI74">
        <v>0.75481225451688927</v>
      </c>
      <c r="AJ74">
        <v>0</v>
      </c>
      <c r="AK74">
        <v>15.314307328605203</v>
      </c>
      <c r="AL74">
        <v>0</v>
      </c>
      <c r="AM74">
        <v>0</v>
      </c>
      <c r="AN74">
        <v>0</v>
      </c>
      <c r="AO74">
        <v>0</v>
      </c>
      <c r="AP74">
        <v>3.0311840000000005</v>
      </c>
      <c r="AQ74">
        <v>18.409523809523805</v>
      </c>
      <c r="AR74">
        <v>0.68721739130434789</v>
      </c>
      <c r="AS74">
        <v>1.4327304490038657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747.5080017567285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4.5101369738200807</v>
      </c>
      <c r="L75">
        <v>383.94</v>
      </c>
      <c r="M75">
        <v>27.21</v>
      </c>
      <c r="N75">
        <v>35.13000000000001</v>
      </c>
      <c r="O75">
        <v>0</v>
      </c>
      <c r="P75">
        <v>41.26</v>
      </c>
      <c r="Q75">
        <v>6.08</v>
      </c>
      <c r="R75">
        <v>12.54</v>
      </c>
      <c r="S75">
        <v>0</v>
      </c>
      <c r="T75">
        <v>0</v>
      </c>
      <c r="U75">
        <v>50.321533912513338</v>
      </c>
      <c r="V75">
        <v>6.15</v>
      </c>
      <c r="W75">
        <v>13.47</v>
      </c>
      <c r="X75">
        <v>43.863068205666323</v>
      </c>
      <c r="Y75">
        <v>0</v>
      </c>
      <c r="Z75">
        <v>1.9298863636363637</v>
      </c>
      <c r="AA75">
        <v>12.463295358649789</v>
      </c>
      <c r="AB75">
        <v>4.7281995498874707</v>
      </c>
      <c r="AC75">
        <v>5.7251939689021514</v>
      </c>
      <c r="AD75">
        <v>8.127476911430735</v>
      </c>
      <c r="AE75">
        <v>14.619640423921272</v>
      </c>
      <c r="AF75">
        <v>2.6230983772819472</v>
      </c>
      <c r="AG75">
        <v>12.318020000000001</v>
      </c>
      <c r="AH75">
        <v>34.588679619852165</v>
      </c>
      <c r="AI75">
        <v>1.5065561665357423</v>
      </c>
      <c r="AJ75">
        <v>0</v>
      </c>
      <c r="AK75">
        <v>15.314307328605203</v>
      </c>
      <c r="AL75">
        <v>0</v>
      </c>
      <c r="AM75">
        <v>0.78854463615903969</v>
      </c>
      <c r="AN75">
        <v>0</v>
      </c>
      <c r="AO75">
        <v>0</v>
      </c>
      <c r="AP75">
        <v>3.0311840000000005</v>
      </c>
      <c r="AQ75">
        <v>18.409523809523805</v>
      </c>
      <c r="AR75">
        <v>0.68721739130434789</v>
      </c>
      <c r="AS75">
        <v>1.4327304490038657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762.76829344669375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4.5101369738200807</v>
      </c>
      <c r="L76">
        <v>383.94</v>
      </c>
      <c r="M76">
        <v>27.21</v>
      </c>
      <c r="N76">
        <v>35.13000000000001</v>
      </c>
      <c r="O76">
        <v>0</v>
      </c>
      <c r="P76">
        <v>41.26</v>
      </c>
      <c r="Q76">
        <v>6.08</v>
      </c>
      <c r="R76">
        <v>12.54</v>
      </c>
      <c r="S76">
        <v>0</v>
      </c>
      <c r="T76">
        <v>0</v>
      </c>
      <c r="U76">
        <v>50.321533912513338</v>
      </c>
      <c r="V76">
        <v>6.15</v>
      </c>
      <c r="W76">
        <v>13.47</v>
      </c>
      <c r="X76">
        <v>43.863068205666323</v>
      </c>
      <c r="Y76">
        <v>0</v>
      </c>
      <c r="Z76">
        <v>5.7865909090909087</v>
      </c>
      <c r="AA76">
        <v>12.463295358649789</v>
      </c>
      <c r="AB76">
        <v>12.06442610652663</v>
      </c>
      <c r="AC76">
        <v>9.0388110570127225</v>
      </c>
      <c r="AD76">
        <v>11.134244511733534</v>
      </c>
      <c r="AE76">
        <v>14.766910673732022</v>
      </c>
      <c r="AF76">
        <v>5.8321754563894528</v>
      </c>
      <c r="AG76">
        <v>12.318020000000001</v>
      </c>
      <c r="AH76">
        <v>41.507029144667371</v>
      </c>
      <c r="AI76">
        <v>9.7910809112333066</v>
      </c>
      <c r="AJ76">
        <v>0</v>
      </c>
      <c r="AK76">
        <v>15.314307328605203</v>
      </c>
      <c r="AL76">
        <v>0</v>
      </c>
      <c r="AM76">
        <v>2.1263090772693172</v>
      </c>
      <c r="AN76">
        <v>0</v>
      </c>
      <c r="AO76">
        <v>0</v>
      </c>
      <c r="AP76">
        <v>3.8626120000000008</v>
      </c>
      <c r="AQ76">
        <v>18.409523809523805</v>
      </c>
      <c r="AR76">
        <v>0.68721739130434789</v>
      </c>
      <c r="AS76">
        <v>1.4327304490038657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801.010023276742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4.5101369738200807</v>
      </c>
      <c r="L77">
        <v>383.94</v>
      </c>
      <c r="M77">
        <v>27.21</v>
      </c>
      <c r="N77">
        <v>35.13000000000001</v>
      </c>
      <c r="O77">
        <v>0</v>
      </c>
      <c r="P77">
        <v>41.26</v>
      </c>
      <c r="Q77">
        <v>6.08</v>
      </c>
      <c r="R77">
        <v>12.54</v>
      </c>
      <c r="S77">
        <v>0</v>
      </c>
      <c r="T77">
        <v>0</v>
      </c>
      <c r="U77">
        <v>50.321533912513338</v>
      </c>
      <c r="V77">
        <v>6.15</v>
      </c>
      <c r="W77">
        <v>13.47</v>
      </c>
      <c r="X77">
        <v>43.863068205666323</v>
      </c>
      <c r="Y77">
        <v>0</v>
      </c>
      <c r="Z77">
        <v>5.7865909090909087</v>
      </c>
      <c r="AA77">
        <v>12.463295358649789</v>
      </c>
      <c r="AB77">
        <v>12.06442610652663</v>
      </c>
      <c r="AC77">
        <v>9.0388110570127225</v>
      </c>
      <c r="AD77">
        <v>11.134244511733534</v>
      </c>
      <c r="AE77">
        <v>14.766910673732022</v>
      </c>
      <c r="AF77">
        <v>5.8321754563894528</v>
      </c>
      <c r="AG77">
        <v>12.318020000000001</v>
      </c>
      <c r="AH77">
        <v>41.507029144667371</v>
      </c>
      <c r="AI77">
        <v>14.497918303220738</v>
      </c>
      <c r="AJ77">
        <v>0</v>
      </c>
      <c r="AK77">
        <v>15.314307328605203</v>
      </c>
      <c r="AL77">
        <v>0</v>
      </c>
      <c r="AM77">
        <v>4.6760390097524382</v>
      </c>
      <c r="AN77">
        <v>0</v>
      </c>
      <c r="AO77">
        <v>0</v>
      </c>
      <c r="AP77">
        <v>3.0311840000000005</v>
      </c>
      <c r="AQ77">
        <v>18.409523809523805</v>
      </c>
      <c r="AR77">
        <v>0.68721739130434789</v>
      </c>
      <c r="AS77">
        <v>1.4327304490038657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807.43516260121271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4.5101369738200807</v>
      </c>
      <c r="L78">
        <v>383.94</v>
      </c>
      <c r="M78">
        <v>27.21</v>
      </c>
      <c r="N78">
        <v>35.13000000000001</v>
      </c>
      <c r="O78">
        <v>0</v>
      </c>
      <c r="P78">
        <v>41.26</v>
      </c>
      <c r="Q78">
        <v>6.08</v>
      </c>
      <c r="R78">
        <v>12.54</v>
      </c>
      <c r="S78">
        <v>0</v>
      </c>
      <c r="T78">
        <v>0</v>
      </c>
      <c r="U78">
        <v>50.321533912513338</v>
      </c>
      <c r="V78">
        <v>6.15</v>
      </c>
      <c r="W78">
        <v>13.47</v>
      </c>
      <c r="X78">
        <v>43.863068205666323</v>
      </c>
      <c r="Y78">
        <v>0</v>
      </c>
      <c r="Z78">
        <v>5.7865909090909087</v>
      </c>
      <c r="AA78">
        <v>12.463295358649789</v>
      </c>
      <c r="AB78">
        <v>12.06442610652663</v>
      </c>
      <c r="AC78">
        <v>9.0388110570127225</v>
      </c>
      <c r="AD78">
        <v>11.134244511733534</v>
      </c>
      <c r="AE78">
        <v>14.766910673732022</v>
      </c>
      <c r="AF78">
        <v>5.8321754563894528</v>
      </c>
      <c r="AG78">
        <v>12.318020000000001</v>
      </c>
      <c r="AH78">
        <v>41.507029144667371</v>
      </c>
      <c r="AI78">
        <v>14.497918303220738</v>
      </c>
      <c r="AJ78">
        <v>0</v>
      </c>
      <c r="AK78">
        <v>15.314307328605203</v>
      </c>
      <c r="AL78">
        <v>0</v>
      </c>
      <c r="AM78">
        <v>4.6760390097524382</v>
      </c>
      <c r="AN78">
        <v>0</v>
      </c>
      <c r="AO78">
        <v>0</v>
      </c>
      <c r="AP78">
        <v>3.0311840000000005</v>
      </c>
      <c r="AQ78">
        <v>18.409523809523805</v>
      </c>
      <c r="AR78">
        <v>0.68721739130434789</v>
      </c>
      <c r="AS78">
        <v>1.4327304490038657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807.43516260121271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4.5101369738200807</v>
      </c>
      <c r="L79">
        <v>383.94</v>
      </c>
      <c r="M79">
        <v>27.21</v>
      </c>
      <c r="N79">
        <v>35.13000000000001</v>
      </c>
      <c r="O79">
        <v>0</v>
      </c>
      <c r="P79">
        <v>41.26</v>
      </c>
      <c r="Q79">
        <v>6.08</v>
      </c>
      <c r="R79">
        <v>12.54</v>
      </c>
      <c r="S79">
        <v>0</v>
      </c>
      <c r="T79">
        <v>0</v>
      </c>
      <c r="U79">
        <v>50.321533912513338</v>
      </c>
      <c r="V79">
        <v>6.15</v>
      </c>
      <c r="W79">
        <v>13.47</v>
      </c>
      <c r="X79">
        <v>43.863068205666323</v>
      </c>
      <c r="Y79">
        <v>0</v>
      </c>
      <c r="Z79">
        <v>5.7865909090909087</v>
      </c>
      <c r="AA79">
        <v>12.463295358649789</v>
      </c>
      <c r="AB79">
        <v>12.06442610652663</v>
      </c>
      <c r="AC79">
        <v>9.0388110570127225</v>
      </c>
      <c r="AD79">
        <v>11.134244511733534</v>
      </c>
      <c r="AE79">
        <v>14.766910673732022</v>
      </c>
      <c r="AF79">
        <v>5.8321754563894528</v>
      </c>
      <c r="AG79">
        <v>12.318020000000001</v>
      </c>
      <c r="AH79">
        <v>41.507029144667371</v>
      </c>
      <c r="AI79">
        <v>14.497918303220738</v>
      </c>
      <c r="AJ79">
        <v>0</v>
      </c>
      <c r="AK79">
        <v>15.314307328605203</v>
      </c>
      <c r="AL79">
        <v>0</v>
      </c>
      <c r="AM79">
        <v>4.6760390097524382</v>
      </c>
      <c r="AN79">
        <v>0</v>
      </c>
      <c r="AO79">
        <v>0</v>
      </c>
      <c r="AP79">
        <v>3.0311840000000005</v>
      </c>
      <c r="AQ79">
        <v>18.409523809523805</v>
      </c>
      <c r="AR79">
        <v>1.3038722826086957</v>
      </c>
      <c r="AS79">
        <v>1.4327304490038657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808.0518174925171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4.5101369738200807</v>
      </c>
      <c r="L80">
        <v>383.94</v>
      </c>
      <c r="M80">
        <v>27.21</v>
      </c>
      <c r="N80">
        <v>35.13000000000001</v>
      </c>
      <c r="O80">
        <v>0</v>
      </c>
      <c r="P80">
        <v>41.26</v>
      </c>
      <c r="Q80">
        <v>6.08</v>
      </c>
      <c r="R80">
        <v>12.54</v>
      </c>
      <c r="S80">
        <v>0</v>
      </c>
      <c r="T80">
        <v>0</v>
      </c>
      <c r="U80">
        <v>50.321533912513338</v>
      </c>
      <c r="V80">
        <v>6.15</v>
      </c>
      <c r="W80">
        <v>13.47</v>
      </c>
      <c r="X80">
        <v>43.863068205666323</v>
      </c>
      <c r="Y80">
        <v>0</v>
      </c>
      <c r="Z80">
        <v>5.7865909090909087</v>
      </c>
      <c r="AA80">
        <v>12.463295358649789</v>
      </c>
      <c r="AB80">
        <v>12.06442610652663</v>
      </c>
      <c r="AC80">
        <v>9.0388110570127225</v>
      </c>
      <c r="AD80">
        <v>11.134244511733534</v>
      </c>
      <c r="AE80">
        <v>14.766910673732022</v>
      </c>
      <c r="AF80">
        <v>5.8321754563894528</v>
      </c>
      <c r="AG80">
        <v>12.318020000000001</v>
      </c>
      <c r="AH80">
        <v>41.507029144667371</v>
      </c>
      <c r="AI80">
        <v>14.497918303220738</v>
      </c>
      <c r="AJ80">
        <v>0</v>
      </c>
      <c r="AK80">
        <v>15.314307328605203</v>
      </c>
      <c r="AL80">
        <v>0</v>
      </c>
      <c r="AM80">
        <v>4.6760390097524382</v>
      </c>
      <c r="AN80">
        <v>0</v>
      </c>
      <c r="AO80">
        <v>0</v>
      </c>
      <c r="AP80">
        <v>3.0311840000000005</v>
      </c>
      <c r="AQ80">
        <v>18.409523809523805</v>
      </c>
      <c r="AR80">
        <v>10.774586956521739</v>
      </c>
      <c r="AS80">
        <v>1.4327304490038657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817.5225321664301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4.5101369738200807</v>
      </c>
      <c r="L81">
        <v>383.94</v>
      </c>
      <c r="M81">
        <v>27.21</v>
      </c>
      <c r="N81">
        <v>35.13000000000001</v>
      </c>
      <c r="O81">
        <v>0</v>
      </c>
      <c r="P81">
        <v>41.26</v>
      </c>
      <c r="Q81">
        <v>6.08</v>
      </c>
      <c r="R81">
        <v>12.54</v>
      </c>
      <c r="S81">
        <v>0</v>
      </c>
      <c r="T81">
        <v>0</v>
      </c>
      <c r="U81">
        <v>50.321533912513338</v>
      </c>
      <c r="V81">
        <v>6.15</v>
      </c>
      <c r="W81">
        <v>13.47</v>
      </c>
      <c r="X81">
        <v>43.863068205666323</v>
      </c>
      <c r="Y81">
        <v>0</v>
      </c>
      <c r="Z81">
        <v>5.7865909090909087</v>
      </c>
      <c r="AA81">
        <v>12.463295358649789</v>
      </c>
      <c r="AB81">
        <v>12.06442610652663</v>
      </c>
      <c r="AC81">
        <v>9.0388110570127225</v>
      </c>
      <c r="AD81">
        <v>11.134244511733534</v>
      </c>
      <c r="AE81">
        <v>14.766910673732022</v>
      </c>
      <c r="AF81">
        <v>5.8321754563894528</v>
      </c>
      <c r="AG81">
        <v>12.318020000000001</v>
      </c>
      <c r="AH81">
        <v>41.507029144667371</v>
      </c>
      <c r="AI81">
        <v>14.497918303220738</v>
      </c>
      <c r="AJ81">
        <v>0</v>
      </c>
      <c r="AK81">
        <v>15.314307328605203</v>
      </c>
      <c r="AL81">
        <v>0</v>
      </c>
      <c r="AM81">
        <v>4.6760390097524382</v>
      </c>
      <c r="AN81">
        <v>0</v>
      </c>
      <c r="AO81">
        <v>0</v>
      </c>
      <c r="AP81">
        <v>3.0311840000000005</v>
      </c>
      <c r="AQ81">
        <v>18.409523809523805</v>
      </c>
      <c r="AR81">
        <v>11.918926630434783</v>
      </c>
      <c r="AS81">
        <v>1.4327304490038657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818.66687184034322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4.5101369738200807</v>
      </c>
      <c r="L82">
        <v>383.94</v>
      </c>
      <c r="M82">
        <v>27.21</v>
      </c>
      <c r="N82">
        <v>35.13000000000001</v>
      </c>
      <c r="O82">
        <v>0</v>
      </c>
      <c r="P82">
        <v>41.26</v>
      </c>
      <c r="Q82">
        <v>6.08</v>
      </c>
      <c r="R82">
        <v>12.54</v>
      </c>
      <c r="S82">
        <v>0</v>
      </c>
      <c r="T82">
        <v>0</v>
      </c>
      <c r="U82">
        <v>50.321533912513338</v>
      </c>
      <c r="V82">
        <v>6.15</v>
      </c>
      <c r="W82">
        <v>13.47</v>
      </c>
      <c r="X82">
        <v>43.863068205666323</v>
      </c>
      <c r="Y82">
        <v>0</v>
      </c>
      <c r="Z82">
        <v>5.7865909090909087</v>
      </c>
      <c r="AA82">
        <v>12.463295358649789</v>
      </c>
      <c r="AB82">
        <v>12.06442610652663</v>
      </c>
      <c r="AC82">
        <v>9.0388110570127225</v>
      </c>
      <c r="AD82">
        <v>11.134244511733534</v>
      </c>
      <c r="AE82">
        <v>14.766910673732022</v>
      </c>
      <c r="AF82">
        <v>5.8321754563894528</v>
      </c>
      <c r="AG82">
        <v>12.318020000000001</v>
      </c>
      <c r="AH82">
        <v>41.507029144667371</v>
      </c>
      <c r="AI82">
        <v>1.8808939512961507</v>
      </c>
      <c r="AJ82">
        <v>0</v>
      </c>
      <c r="AK82">
        <v>15.314307328605203</v>
      </c>
      <c r="AL82">
        <v>0</v>
      </c>
      <c r="AM82">
        <v>4.6760390097524382</v>
      </c>
      <c r="AN82">
        <v>0</v>
      </c>
      <c r="AO82">
        <v>0</v>
      </c>
      <c r="AP82">
        <v>3.0311840000000005</v>
      </c>
      <c r="AQ82">
        <v>18.409523809523805</v>
      </c>
      <c r="AR82">
        <v>1.6321413043478261</v>
      </c>
      <c r="AS82">
        <v>1.4327304490038657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795.76306216233149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4.5101369738200807</v>
      </c>
      <c r="L83">
        <v>383.94</v>
      </c>
      <c r="M83">
        <v>27.21</v>
      </c>
      <c r="N83">
        <v>35.13000000000001</v>
      </c>
      <c r="O83">
        <v>0</v>
      </c>
      <c r="P83">
        <v>41.26</v>
      </c>
      <c r="Q83">
        <v>6.08</v>
      </c>
      <c r="R83">
        <v>12.54</v>
      </c>
      <c r="S83">
        <v>0</v>
      </c>
      <c r="T83">
        <v>0</v>
      </c>
      <c r="U83">
        <v>50.321533912513338</v>
      </c>
      <c r="V83">
        <v>6.15</v>
      </c>
      <c r="W83">
        <v>13.47</v>
      </c>
      <c r="X83">
        <v>43.863068205666323</v>
      </c>
      <c r="Y83">
        <v>0</v>
      </c>
      <c r="Z83">
        <v>5.7865909090909087</v>
      </c>
      <c r="AA83">
        <v>7.8712320675105483</v>
      </c>
      <c r="AB83">
        <v>12.06442610652663</v>
      </c>
      <c r="AC83">
        <v>9.0388110570127225</v>
      </c>
      <c r="AD83">
        <v>11.134244511733534</v>
      </c>
      <c r="AE83">
        <v>14.766910673732022</v>
      </c>
      <c r="AF83">
        <v>5.8321754563894528</v>
      </c>
      <c r="AG83">
        <v>12.318020000000001</v>
      </c>
      <c r="AH83">
        <v>34.588679619852165</v>
      </c>
      <c r="AI83">
        <v>0.75481225451688927</v>
      </c>
      <c r="AJ83">
        <v>0</v>
      </c>
      <c r="AK83">
        <v>15.314307328605203</v>
      </c>
      <c r="AL83">
        <v>0</v>
      </c>
      <c r="AM83">
        <v>3.5499849962490622</v>
      </c>
      <c r="AN83">
        <v>0</v>
      </c>
      <c r="AO83">
        <v>3.988400000000001E-2</v>
      </c>
      <c r="AP83">
        <v>3.0311840000000005</v>
      </c>
      <c r="AQ83">
        <v>18.409523809523805</v>
      </c>
      <c r="AR83">
        <v>1.0799130434782609</v>
      </c>
      <c r="AS83">
        <v>1.4327304490038657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781.48816937522486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4.5101369738200807</v>
      </c>
      <c r="L84">
        <v>383.94</v>
      </c>
      <c r="M84">
        <v>27.21</v>
      </c>
      <c r="N84">
        <v>35.13000000000001</v>
      </c>
      <c r="O84">
        <v>0</v>
      </c>
      <c r="P84">
        <v>41.26</v>
      </c>
      <c r="Q84">
        <v>6.08</v>
      </c>
      <c r="R84">
        <v>12.54</v>
      </c>
      <c r="S84">
        <v>0</v>
      </c>
      <c r="T84">
        <v>0</v>
      </c>
      <c r="U84">
        <v>50.321533912513338</v>
      </c>
      <c r="V84">
        <v>6.15</v>
      </c>
      <c r="W84">
        <v>13.47</v>
      </c>
      <c r="X84">
        <v>43.863068205666323</v>
      </c>
      <c r="Y84">
        <v>0</v>
      </c>
      <c r="Z84">
        <v>1.9298863636363637</v>
      </c>
      <c r="AA84">
        <v>3.5030970464135023</v>
      </c>
      <c r="AB84">
        <v>11.668619654913728</v>
      </c>
      <c r="AC84">
        <v>5.7251939689021514</v>
      </c>
      <c r="AD84">
        <v>8.127476911430735</v>
      </c>
      <c r="AE84">
        <v>14.619640423921272</v>
      </c>
      <c r="AF84">
        <v>2.9176217038539551</v>
      </c>
      <c r="AG84">
        <v>12.318020000000001</v>
      </c>
      <c r="AH84">
        <v>27.67033009503696</v>
      </c>
      <c r="AI84">
        <v>0</v>
      </c>
      <c r="AJ84">
        <v>0</v>
      </c>
      <c r="AK84">
        <v>15.314307328605203</v>
      </c>
      <c r="AL84">
        <v>0</v>
      </c>
      <c r="AM84">
        <v>2.6141635408852211</v>
      </c>
      <c r="AN84">
        <v>0</v>
      </c>
      <c r="AO84">
        <v>0.13192400000000004</v>
      </c>
      <c r="AP84">
        <v>3.0311840000000005</v>
      </c>
      <c r="AQ84">
        <v>18.409523809523805</v>
      </c>
      <c r="AR84">
        <v>1.0799130434782609</v>
      </c>
      <c r="AS84">
        <v>1.4327304490038657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754.96837143160496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4.5101369738200807</v>
      </c>
      <c r="L85">
        <v>383.94</v>
      </c>
      <c r="M85">
        <v>27.21</v>
      </c>
      <c r="N85">
        <v>35.13000000000001</v>
      </c>
      <c r="O85">
        <v>0</v>
      </c>
      <c r="P85">
        <v>41.26</v>
      </c>
      <c r="Q85">
        <v>6.08</v>
      </c>
      <c r="R85">
        <v>12.54</v>
      </c>
      <c r="S85">
        <v>0</v>
      </c>
      <c r="T85">
        <v>0</v>
      </c>
      <c r="U85">
        <v>50.321533912513338</v>
      </c>
      <c r="V85">
        <v>6.15</v>
      </c>
      <c r="W85">
        <v>13.47</v>
      </c>
      <c r="X85">
        <v>43.863068205666323</v>
      </c>
      <c r="Y85">
        <v>0</v>
      </c>
      <c r="Z85">
        <v>1.9298863636363637</v>
      </c>
      <c r="AA85">
        <v>3.5030970464135023</v>
      </c>
      <c r="AB85">
        <v>7.0969017254313567</v>
      </c>
      <c r="AC85">
        <v>2.8625969844510757</v>
      </c>
      <c r="AD85">
        <v>5.3907047691143077</v>
      </c>
      <c r="AE85">
        <v>14.619640423921272</v>
      </c>
      <c r="AF85">
        <v>2.6230983772819472</v>
      </c>
      <c r="AG85">
        <v>12.318020000000001</v>
      </c>
      <c r="AH85">
        <v>20.751980570221754</v>
      </c>
      <c r="AI85">
        <v>0</v>
      </c>
      <c r="AJ85">
        <v>0</v>
      </c>
      <c r="AK85">
        <v>15.314307328605203</v>
      </c>
      <c r="AL85">
        <v>0</v>
      </c>
      <c r="AM85">
        <v>2.3656339084771192</v>
      </c>
      <c r="AN85">
        <v>0</v>
      </c>
      <c r="AO85">
        <v>0.17487600000000003</v>
      </c>
      <c r="AP85">
        <v>3.0311840000000005</v>
      </c>
      <c r="AQ85">
        <v>15.46706825396825</v>
      </c>
      <c r="AR85">
        <v>2.2856114130434784</v>
      </c>
      <c r="AS85">
        <v>1.4327304490038657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735.64207670556948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4.5101369738200807</v>
      </c>
      <c r="L86">
        <v>383.94</v>
      </c>
      <c r="M86">
        <v>27.21</v>
      </c>
      <c r="N86">
        <v>35.13000000000001</v>
      </c>
      <c r="O86">
        <v>0</v>
      </c>
      <c r="P86">
        <v>41.26</v>
      </c>
      <c r="Q86">
        <v>6.08</v>
      </c>
      <c r="R86">
        <v>12.54</v>
      </c>
      <c r="S86">
        <v>0</v>
      </c>
      <c r="T86">
        <v>0</v>
      </c>
      <c r="U86">
        <v>50.321533912513338</v>
      </c>
      <c r="V86">
        <v>6.15</v>
      </c>
      <c r="W86">
        <v>13.47</v>
      </c>
      <c r="X86">
        <v>43.863068205666323</v>
      </c>
      <c r="Y86">
        <v>0</v>
      </c>
      <c r="Z86">
        <v>1.9298863636363637</v>
      </c>
      <c r="AA86">
        <v>3.5030970464135023</v>
      </c>
      <c r="AB86">
        <v>3.5499849962490617</v>
      </c>
      <c r="AC86">
        <v>2.8625969844510757</v>
      </c>
      <c r="AD86">
        <v>5.3907047691143077</v>
      </c>
      <c r="AE86">
        <v>14.619640423921272</v>
      </c>
      <c r="AF86">
        <v>2.6230983772819472</v>
      </c>
      <c r="AG86">
        <v>12.318020000000001</v>
      </c>
      <c r="AH86">
        <v>20.751980570221754</v>
      </c>
      <c r="AI86">
        <v>0</v>
      </c>
      <c r="AJ86">
        <v>0</v>
      </c>
      <c r="AK86">
        <v>15.314307328605203</v>
      </c>
      <c r="AL86">
        <v>0</v>
      </c>
      <c r="AM86">
        <v>2.3656339084771192</v>
      </c>
      <c r="AN86">
        <v>0</v>
      </c>
      <c r="AO86">
        <v>0.17487600000000003</v>
      </c>
      <c r="AP86">
        <v>3.0311840000000005</v>
      </c>
      <c r="AQ86">
        <v>13.512590476190473</v>
      </c>
      <c r="AR86">
        <v>12.081527173913043</v>
      </c>
      <c r="AS86">
        <v>1.4327304490038657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739.93659795947883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4.5101369738200807</v>
      </c>
      <c r="L87">
        <v>383.94</v>
      </c>
      <c r="M87">
        <v>27.21</v>
      </c>
      <c r="N87">
        <v>35.13000000000001</v>
      </c>
      <c r="O87">
        <v>0</v>
      </c>
      <c r="P87">
        <v>41.26</v>
      </c>
      <c r="Q87">
        <v>6.08</v>
      </c>
      <c r="R87">
        <v>12.54</v>
      </c>
      <c r="S87">
        <v>0</v>
      </c>
      <c r="T87">
        <v>0</v>
      </c>
      <c r="U87">
        <v>50.321533912513338</v>
      </c>
      <c r="V87">
        <v>6.15</v>
      </c>
      <c r="W87">
        <v>13.47</v>
      </c>
      <c r="X87">
        <v>43.863068205666323</v>
      </c>
      <c r="Y87">
        <v>0</v>
      </c>
      <c r="Z87">
        <v>1.9298863636363637</v>
      </c>
      <c r="AA87">
        <v>3.5030970464135023</v>
      </c>
      <c r="AB87">
        <v>3.5499849962490617</v>
      </c>
      <c r="AC87">
        <v>2.8625969844510757</v>
      </c>
      <c r="AD87">
        <v>2.6938183194549583</v>
      </c>
      <c r="AE87">
        <v>9.7474496593489786</v>
      </c>
      <c r="AF87">
        <v>2.6230983772819472</v>
      </c>
      <c r="AG87">
        <v>12.318020000000001</v>
      </c>
      <c r="AH87">
        <v>20.751980570221754</v>
      </c>
      <c r="AI87">
        <v>0</v>
      </c>
      <c r="AJ87">
        <v>0</v>
      </c>
      <c r="AK87">
        <v>15.314307328605203</v>
      </c>
      <c r="AL87">
        <v>0</v>
      </c>
      <c r="AM87">
        <v>2.3656339084771192</v>
      </c>
      <c r="AN87">
        <v>0</v>
      </c>
      <c r="AO87">
        <v>0.17487600000000003</v>
      </c>
      <c r="AP87">
        <v>3.0311840000000005</v>
      </c>
      <c r="AQ87">
        <v>13.512590476190473</v>
      </c>
      <c r="AR87">
        <v>12.081527173913043</v>
      </c>
      <c r="AS87">
        <v>1.4327304490038657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732.36752074524713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4.5101369738200807</v>
      </c>
      <c r="L88">
        <v>383.94</v>
      </c>
      <c r="M88">
        <v>27.21</v>
      </c>
      <c r="N88">
        <v>35.13000000000001</v>
      </c>
      <c r="O88">
        <v>0</v>
      </c>
      <c r="P88">
        <v>41.26</v>
      </c>
      <c r="Q88">
        <v>6.08</v>
      </c>
      <c r="R88">
        <v>12.54</v>
      </c>
      <c r="S88">
        <v>0</v>
      </c>
      <c r="T88">
        <v>0</v>
      </c>
      <c r="U88">
        <v>50.321533912513338</v>
      </c>
      <c r="V88">
        <v>6.15</v>
      </c>
      <c r="W88">
        <v>13.47</v>
      </c>
      <c r="X88">
        <v>43.863068205666323</v>
      </c>
      <c r="Y88">
        <v>0</v>
      </c>
      <c r="Z88">
        <v>0.32522727272727275</v>
      </c>
      <c r="AA88">
        <v>3.5030970464135023</v>
      </c>
      <c r="AB88">
        <v>3.5499849962490617</v>
      </c>
      <c r="AC88">
        <v>2.8625969844510757</v>
      </c>
      <c r="AD88">
        <v>2.6938183194549583</v>
      </c>
      <c r="AE88">
        <v>9.7474496593489786</v>
      </c>
      <c r="AF88">
        <v>2.6230983772819472</v>
      </c>
      <c r="AG88">
        <v>12.318020000000001</v>
      </c>
      <c r="AH88">
        <v>20.751980570221754</v>
      </c>
      <c r="AI88">
        <v>0</v>
      </c>
      <c r="AJ88">
        <v>0</v>
      </c>
      <c r="AK88">
        <v>15.314307328605203</v>
      </c>
      <c r="AL88">
        <v>0</v>
      </c>
      <c r="AM88">
        <v>2.3656339084771192</v>
      </c>
      <c r="AN88">
        <v>0</v>
      </c>
      <c r="AO88">
        <v>0.17487600000000003</v>
      </c>
      <c r="AP88">
        <v>3.0311840000000005</v>
      </c>
      <c r="AQ88">
        <v>9.2078301587301574</v>
      </c>
      <c r="AR88">
        <v>2.936013586956522</v>
      </c>
      <c r="AS88">
        <v>1.4327304490038657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717.31258774992125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4.5101369738200807</v>
      </c>
      <c r="L89">
        <v>383.94</v>
      </c>
      <c r="M89">
        <v>27.21</v>
      </c>
      <c r="N89">
        <v>35.13000000000001</v>
      </c>
      <c r="O89">
        <v>0</v>
      </c>
      <c r="P89">
        <v>41.26</v>
      </c>
      <c r="Q89">
        <v>6.08</v>
      </c>
      <c r="R89">
        <v>12.54</v>
      </c>
      <c r="S89">
        <v>0</v>
      </c>
      <c r="T89">
        <v>0</v>
      </c>
      <c r="U89">
        <v>50.321533912513338</v>
      </c>
      <c r="V89">
        <v>6.15</v>
      </c>
      <c r="W89">
        <v>13.47</v>
      </c>
      <c r="X89">
        <v>43.863068205666323</v>
      </c>
      <c r="Y89">
        <v>0</v>
      </c>
      <c r="Z89">
        <v>0</v>
      </c>
      <c r="AA89">
        <v>3.5030970464135023</v>
      </c>
      <c r="AB89">
        <v>3.5499849962490617</v>
      </c>
      <c r="AC89">
        <v>2.8625969844510757</v>
      </c>
      <c r="AD89">
        <v>2.6938183194549583</v>
      </c>
      <c r="AE89">
        <v>9.7474496593489786</v>
      </c>
      <c r="AF89">
        <v>2.6230983772819472</v>
      </c>
      <c r="AG89">
        <v>12.318020000000001</v>
      </c>
      <c r="AH89">
        <v>20.751980570221754</v>
      </c>
      <c r="AI89">
        <v>0</v>
      </c>
      <c r="AJ89">
        <v>0</v>
      </c>
      <c r="AK89">
        <v>15.314307328605203</v>
      </c>
      <c r="AL89">
        <v>0</v>
      </c>
      <c r="AM89">
        <v>2.3656339084771192</v>
      </c>
      <c r="AN89">
        <v>0</v>
      </c>
      <c r="AO89">
        <v>0.17487600000000003</v>
      </c>
      <c r="AP89">
        <v>3.0311840000000005</v>
      </c>
      <c r="AQ89">
        <v>9.2078301587301574</v>
      </c>
      <c r="AR89">
        <v>3.5925516304347833</v>
      </c>
      <c r="AS89">
        <v>1.4327304490038657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717.64389852067222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4.5101369738200807</v>
      </c>
      <c r="L90">
        <v>383.94</v>
      </c>
      <c r="M90">
        <v>27.21</v>
      </c>
      <c r="N90">
        <v>35.13000000000001</v>
      </c>
      <c r="O90">
        <v>0</v>
      </c>
      <c r="P90">
        <v>41.26</v>
      </c>
      <c r="Q90">
        <v>6.08</v>
      </c>
      <c r="R90">
        <v>12.54</v>
      </c>
      <c r="S90">
        <v>0</v>
      </c>
      <c r="T90">
        <v>0</v>
      </c>
      <c r="U90">
        <v>50.321533912513338</v>
      </c>
      <c r="V90">
        <v>6.15</v>
      </c>
      <c r="W90">
        <v>13.47</v>
      </c>
      <c r="X90">
        <v>43.863068205666323</v>
      </c>
      <c r="Y90">
        <v>0</v>
      </c>
      <c r="Z90">
        <v>0</v>
      </c>
      <c r="AA90">
        <v>3.5030970464135023</v>
      </c>
      <c r="AB90">
        <v>3.5499849962490617</v>
      </c>
      <c r="AC90">
        <v>2.8625969844510757</v>
      </c>
      <c r="AD90">
        <v>2.6938183194549583</v>
      </c>
      <c r="AE90">
        <v>9.7474496593489786</v>
      </c>
      <c r="AF90">
        <v>2.6230983772819472</v>
      </c>
      <c r="AG90">
        <v>12.318020000000001</v>
      </c>
      <c r="AH90">
        <v>13.440926504751848</v>
      </c>
      <c r="AI90">
        <v>0</v>
      </c>
      <c r="AJ90">
        <v>0</v>
      </c>
      <c r="AK90">
        <v>15.314307328605203</v>
      </c>
      <c r="AL90">
        <v>0</v>
      </c>
      <c r="AM90">
        <v>2.3656339084771192</v>
      </c>
      <c r="AN90">
        <v>0</v>
      </c>
      <c r="AO90">
        <v>0.17487600000000003</v>
      </c>
      <c r="AP90">
        <v>3.0311840000000005</v>
      </c>
      <c r="AQ90">
        <v>9.0758952380952351</v>
      </c>
      <c r="AR90">
        <v>3.5925516304347833</v>
      </c>
      <c r="AS90">
        <v>1.4327304490038657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710.20090953456724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4.5101369738200807</v>
      </c>
      <c r="L91">
        <v>383.94</v>
      </c>
      <c r="M91">
        <v>27.21</v>
      </c>
      <c r="N91">
        <v>35.13000000000001</v>
      </c>
      <c r="O91">
        <v>0</v>
      </c>
      <c r="P91">
        <v>41.26</v>
      </c>
      <c r="Q91">
        <v>6.08</v>
      </c>
      <c r="R91">
        <v>12.54</v>
      </c>
      <c r="S91">
        <v>0</v>
      </c>
      <c r="T91">
        <v>0</v>
      </c>
      <c r="U91">
        <v>50.321533912513338</v>
      </c>
      <c r="V91">
        <v>6.15</v>
      </c>
      <c r="W91">
        <v>13.47</v>
      </c>
      <c r="X91">
        <v>43.863068205666323</v>
      </c>
      <c r="Y91">
        <v>0</v>
      </c>
      <c r="Z91">
        <v>0</v>
      </c>
      <c r="AA91">
        <v>0</v>
      </c>
      <c r="AB91">
        <v>0.70876969242310561</v>
      </c>
      <c r="AC91">
        <v>0</v>
      </c>
      <c r="AD91">
        <v>2.6938183194549583</v>
      </c>
      <c r="AE91">
        <v>9.7474496593489786</v>
      </c>
      <c r="AF91">
        <v>2.6230983772819472</v>
      </c>
      <c r="AG91">
        <v>12.318020000000001</v>
      </c>
      <c r="AH91">
        <v>13.440926504751848</v>
      </c>
      <c r="AI91">
        <v>0</v>
      </c>
      <c r="AJ91">
        <v>0</v>
      </c>
      <c r="AK91">
        <v>15.314307328605203</v>
      </c>
      <c r="AL91">
        <v>0</v>
      </c>
      <c r="AM91">
        <v>2.3656339084771192</v>
      </c>
      <c r="AN91">
        <v>0</v>
      </c>
      <c r="AO91">
        <v>0.17487600000000003</v>
      </c>
      <c r="AP91">
        <v>3.0311840000000005</v>
      </c>
      <c r="AQ91">
        <v>8.9439603174603164</v>
      </c>
      <c r="AR91">
        <v>2.2856114130434784</v>
      </c>
      <c r="AS91">
        <v>1.4327304490038657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699.55512506185062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4.5101369738200807</v>
      </c>
      <c r="L92">
        <v>383.94</v>
      </c>
      <c r="M92">
        <v>27.21</v>
      </c>
      <c r="N92">
        <v>35.13000000000001</v>
      </c>
      <c r="O92">
        <v>0</v>
      </c>
      <c r="P92">
        <v>41.26</v>
      </c>
      <c r="Q92">
        <v>6.08</v>
      </c>
      <c r="R92">
        <v>12.54</v>
      </c>
      <c r="S92">
        <v>0</v>
      </c>
      <c r="T92">
        <v>0</v>
      </c>
      <c r="U92">
        <v>50.321533912513338</v>
      </c>
      <c r="V92">
        <v>6.15</v>
      </c>
      <c r="W92">
        <v>13.47</v>
      </c>
      <c r="X92">
        <v>43.863068205666323</v>
      </c>
      <c r="Y92">
        <v>0</v>
      </c>
      <c r="Z92">
        <v>0</v>
      </c>
      <c r="AA92">
        <v>0</v>
      </c>
      <c r="AB92">
        <v>0.70876969242310561</v>
      </c>
      <c r="AC92">
        <v>0</v>
      </c>
      <c r="AD92">
        <v>2.6938183194549583</v>
      </c>
      <c r="AE92">
        <v>9.7474496593489786</v>
      </c>
      <c r="AF92">
        <v>2.6230983772819472</v>
      </c>
      <c r="AG92">
        <v>12.318020000000001</v>
      </c>
      <c r="AH92">
        <v>13.440926504751848</v>
      </c>
      <c r="AI92">
        <v>0</v>
      </c>
      <c r="AJ92">
        <v>0</v>
      </c>
      <c r="AK92">
        <v>15.314307328605203</v>
      </c>
      <c r="AL92">
        <v>0</v>
      </c>
      <c r="AM92">
        <v>2.3656339084771192</v>
      </c>
      <c r="AN92">
        <v>0</v>
      </c>
      <c r="AO92">
        <v>0.17487600000000003</v>
      </c>
      <c r="AP92">
        <v>3.0311840000000005</v>
      </c>
      <c r="AQ92">
        <v>9.2078301587301574</v>
      </c>
      <c r="AR92">
        <v>2.2856114130434784</v>
      </c>
      <c r="AS92">
        <v>1.4327304490038657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699.81899490312048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4.5101369738200807</v>
      </c>
      <c r="L93">
        <v>337.4</v>
      </c>
      <c r="M93">
        <v>27.21</v>
      </c>
      <c r="N93">
        <v>35.13000000000001</v>
      </c>
      <c r="O93">
        <v>0</v>
      </c>
      <c r="P93">
        <v>41.26</v>
      </c>
      <c r="Q93">
        <v>6.08</v>
      </c>
      <c r="R93">
        <v>12.54</v>
      </c>
      <c r="S93">
        <v>0</v>
      </c>
      <c r="T93">
        <v>0</v>
      </c>
      <c r="U93">
        <v>50.321533912513338</v>
      </c>
      <c r="V93">
        <v>6.15</v>
      </c>
      <c r="W93">
        <v>13.47</v>
      </c>
      <c r="X93">
        <v>43.863068205666323</v>
      </c>
      <c r="Y93">
        <v>0</v>
      </c>
      <c r="Z93">
        <v>0</v>
      </c>
      <c r="AA93">
        <v>0</v>
      </c>
      <c r="AB93">
        <v>0.70876969242310561</v>
      </c>
      <c r="AC93">
        <v>0</v>
      </c>
      <c r="AD93">
        <v>2.6938183194549583</v>
      </c>
      <c r="AE93">
        <v>9.7474496593489786</v>
      </c>
      <c r="AF93">
        <v>2.6230983772819472</v>
      </c>
      <c r="AG93">
        <v>12.318020000000001</v>
      </c>
      <c r="AH93">
        <v>13.440926504751848</v>
      </c>
      <c r="AI93">
        <v>0</v>
      </c>
      <c r="AJ93">
        <v>0</v>
      </c>
      <c r="AK93">
        <v>15.314307328605203</v>
      </c>
      <c r="AL93">
        <v>0</v>
      </c>
      <c r="AM93">
        <v>0.78854463615903969</v>
      </c>
      <c r="AN93">
        <v>0</v>
      </c>
      <c r="AO93">
        <v>0.27305200000000007</v>
      </c>
      <c r="AP93">
        <v>3.0311840000000005</v>
      </c>
      <c r="AQ93">
        <v>9.2078301587301574</v>
      </c>
      <c r="AR93">
        <v>1.3038722826086957</v>
      </c>
      <c r="AS93">
        <v>1.352963871543265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650.73857592290688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4.5101369738200807</v>
      </c>
      <c r="L94">
        <v>308.48</v>
      </c>
      <c r="M94">
        <v>27.21</v>
      </c>
      <c r="N94">
        <v>35.13000000000001</v>
      </c>
      <c r="O94">
        <v>0</v>
      </c>
      <c r="P94">
        <v>41.26</v>
      </c>
      <c r="Q94">
        <v>6.08</v>
      </c>
      <c r="R94">
        <v>12.54</v>
      </c>
      <c r="S94">
        <v>0</v>
      </c>
      <c r="T94">
        <v>0</v>
      </c>
      <c r="U94">
        <v>50.321533912513338</v>
      </c>
      <c r="V94">
        <v>6.15</v>
      </c>
      <c r="W94">
        <v>13.47</v>
      </c>
      <c r="X94">
        <v>43.863068205666323</v>
      </c>
      <c r="Y94">
        <v>0</v>
      </c>
      <c r="Z94">
        <v>0</v>
      </c>
      <c r="AA94">
        <v>0</v>
      </c>
      <c r="AB94">
        <v>0.70876969242310561</v>
      </c>
      <c r="AC94">
        <v>0</v>
      </c>
      <c r="AD94">
        <v>2.6938183194549583</v>
      </c>
      <c r="AE94">
        <v>9.7474496593489786</v>
      </c>
      <c r="AF94">
        <v>2.6230983772819472</v>
      </c>
      <c r="AG94">
        <v>12.318020000000001</v>
      </c>
      <c r="AH94">
        <v>13.440926504751848</v>
      </c>
      <c r="AI94">
        <v>0</v>
      </c>
      <c r="AJ94">
        <v>0</v>
      </c>
      <c r="AK94">
        <v>15.314307328605203</v>
      </c>
      <c r="AL94">
        <v>0</v>
      </c>
      <c r="AM94">
        <v>0</v>
      </c>
      <c r="AN94">
        <v>0</v>
      </c>
      <c r="AO94">
        <v>0.2791880000000001</v>
      </c>
      <c r="AP94">
        <v>3.0311840000000005</v>
      </c>
      <c r="AQ94">
        <v>9.2078301587301574</v>
      </c>
      <c r="AR94">
        <v>1.3038722826086957</v>
      </c>
      <c r="AS94">
        <v>1.352963871543265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621.03616728674797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2.4899239137077558</v>
      </c>
      <c r="L95">
        <v>252.04999999999995</v>
      </c>
      <c r="M95">
        <v>27.21</v>
      </c>
      <c r="N95">
        <v>35.13000000000001</v>
      </c>
      <c r="O95">
        <v>0</v>
      </c>
      <c r="P95">
        <v>41.26</v>
      </c>
      <c r="Q95">
        <v>6.08</v>
      </c>
      <c r="R95">
        <v>12.54</v>
      </c>
      <c r="S95">
        <v>0</v>
      </c>
      <c r="T95">
        <v>0</v>
      </c>
      <c r="U95">
        <v>50.321533912513338</v>
      </c>
      <c r="V95">
        <v>6.15</v>
      </c>
      <c r="W95">
        <v>13.47</v>
      </c>
      <c r="X95">
        <v>43.863068205666323</v>
      </c>
      <c r="Y95">
        <v>0</v>
      </c>
      <c r="Z95">
        <v>0</v>
      </c>
      <c r="AA95">
        <v>0</v>
      </c>
      <c r="AB95">
        <v>0.70876969242310561</v>
      </c>
      <c r="AC95">
        <v>0</v>
      </c>
      <c r="AD95">
        <v>2.6938183194549583</v>
      </c>
      <c r="AE95">
        <v>9.7474496593489786</v>
      </c>
      <c r="AF95">
        <v>2.6230983772819472</v>
      </c>
      <c r="AG95">
        <v>12.318020000000001</v>
      </c>
      <c r="AH95">
        <v>13.440926504751848</v>
      </c>
      <c r="AI95">
        <v>0</v>
      </c>
      <c r="AJ95">
        <v>0</v>
      </c>
      <c r="AK95">
        <v>15.314307328605203</v>
      </c>
      <c r="AL95">
        <v>0</v>
      </c>
      <c r="AM95">
        <v>0</v>
      </c>
      <c r="AN95">
        <v>0</v>
      </c>
      <c r="AO95">
        <v>0.30373200000000006</v>
      </c>
      <c r="AP95">
        <v>3.0311840000000005</v>
      </c>
      <c r="AQ95">
        <v>9.2078301587301574</v>
      </c>
      <c r="AR95">
        <v>1.3038722826086957</v>
      </c>
      <c r="AS95">
        <v>1.352963871543265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562.61049822663563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2.4899239137077558</v>
      </c>
      <c r="L96">
        <v>212.07999999999998</v>
      </c>
      <c r="M96">
        <v>27.21</v>
      </c>
      <c r="N96">
        <v>35.13000000000001</v>
      </c>
      <c r="O96">
        <v>0</v>
      </c>
      <c r="P96">
        <v>41.26</v>
      </c>
      <c r="Q96">
        <v>6.08</v>
      </c>
      <c r="R96">
        <v>12.54</v>
      </c>
      <c r="S96">
        <v>0</v>
      </c>
      <c r="T96">
        <v>0</v>
      </c>
      <c r="U96">
        <v>50.321533912513338</v>
      </c>
      <c r="V96">
        <v>6.15</v>
      </c>
      <c r="W96">
        <v>13.47</v>
      </c>
      <c r="X96">
        <v>43.863068205666323</v>
      </c>
      <c r="Y96">
        <v>0</v>
      </c>
      <c r="Z96">
        <v>0</v>
      </c>
      <c r="AA96">
        <v>0</v>
      </c>
      <c r="AB96">
        <v>0.70876969242310561</v>
      </c>
      <c r="AC96">
        <v>0</v>
      </c>
      <c r="AD96">
        <v>2.6938183194549583</v>
      </c>
      <c r="AE96">
        <v>9.7474496593489786</v>
      </c>
      <c r="AF96">
        <v>2.6230983772819472</v>
      </c>
      <c r="AG96">
        <v>12.318020000000001</v>
      </c>
      <c r="AH96">
        <v>13.440926504751848</v>
      </c>
      <c r="AI96">
        <v>0</v>
      </c>
      <c r="AJ96">
        <v>0</v>
      </c>
      <c r="AK96">
        <v>15.314307328605203</v>
      </c>
      <c r="AL96">
        <v>0</v>
      </c>
      <c r="AM96">
        <v>0</v>
      </c>
      <c r="AN96">
        <v>0</v>
      </c>
      <c r="AO96">
        <v>0.31907200000000008</v>
      </c>
      <c r="AP96">
        <v>3.0311840000000005</v>
      </c>
      <c r="AQ96">
        <v>9.2078301587301574</v>
      </c>
      <c r="AR96">
        <v>1.3038722826086957</v>
      </c>
      <c r="AS96">
        <v>1.352963871543265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522.65583822663564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2.4899239137077558</v>
      </c>
      <c r="L97">
        <v>200</v>
      </c>
      <c r="M97">
        <v>27.21</v>
      </c>
      <c r="N97">
        <v>35.13000000000001</v>
      </c>
      <c r="O97">
        <v>0</v>
      </c>
      <c r="P97">
        <v>41.26</v>
      </c>
      <c r="Q97">
        <v>6.08</v>
      </c>
      <c r="R97">
        <v>12.54</v>
      </c>
      <c r="S97">
        <v>0</v>
      </c>
      <c r="T97">
        <v>0</v>
      </c>
      <c r="U97">
        <v>50.321533912513338</v>
      </c>
      <c r="V97">
        <v>6.15</v>
      </c>
      <c r="W97">
        <v>13.47</v>
      </c>
      <c r="X97">
        <v>43.863068205666323</v>
      </c>
      <c r="Y97">
        <v>0</v>
      </c>
      <c r="Z97">
        <v>0</v>
      </c>
      <c r="AA97">
        <v>0</v>
      </c>
      <c r="AB97">
        <v>0.70876969242310561</v>
      </c>
      <c r="AC97">
        <v>0</v>
      </c>
      <c r="AD97">
        <v>2.6938183194549583</v>
      </c>
      <c r="AE97">
        <v>9.7474496593489786</v>
      </c>
      <c r="AF97">
        <v>2.6230983772819472</v>
      </c>
      <c r="AG97">
        <v>12.318020000000001</v>
      </c>
      <c r="AH97">
        <v>13.440926504751848</v>
      </c>
      <c r="AI97">
        <v>0</v>
      </c>
      <c r="AJ97">
        <v>0</v>
      </c>
      <c r="AK97">
        <v>15.314307328605203</v>
      </c>
      <c r="AL97">
        <v>0</v>
      </c>
      <c r="AM97">
        <v>0</v>
      </c>
      <c r="AN97">
        <v>0</v>
      </c>
      <c r="AO97">
        <v>0</v>
      </c>
      <c r="AP97">
        <v>3.0311840000000005</v>
      </c>
      <c r="AQ97">
        <v>4.4735142857142849</v>
      </c>
      <c r="AR97">
        <v>1.9604103260869565</v>
      </c>
      <c r="AS97">
        <v>1.352963871543265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506.17898839709801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2.4899239137077558</v>
      </c>
      <c r="L98">
        <v>200</v>
      </c>
      <c r="M98">
        <v>27.21</v>
      </c>
      <c r="N98">
        <v>35.13000000000001</v>
      </c>
      <c r="O98">
        <v>0</v>
      </c>
      <c r="P98">
        <v>41.26</v>
      </c>
      <c r="Q98">
        <v>6.08</v>
      </c>
      <c r="R98">
        <v>12.54</v>
      </c>
      <c r="S98">
        <v>0</v>
      </c>
      <c r="T98">
        <v>0</v>
      </c>
      <c r="U98">
        <v>50.321533912513338</v>
      </c>
      <c r="V98">
        <v>6.15</v>
      </c>
      <c r="W98">
        <v>13.47</v>
      </c>
      <c r="X98">
        <v>43.863068205666323</v>
      </c>
      <c r="Y98">
        <v>0</v>
      </c>
      <c r="Z98">
        <v>0</v>
      </c>
      <c r="AA98">
        <v>0</v>
      </c>
      <c r="AB98">
        <v>0.70876969242310561</v>
      </c>
      <c r="AC98">
        <v>0</v>
      </c>
      <c r="AD98">
        <v>2.6938183194549583</v>
      </c>
      <c r="AE98">
        <v>9.7474496593489786</v>
      </c>
      <c r="AF98">
        <v>2.6230983772819472</v>
      </c>
      <c r="AG98">
        <v>12.318020000000001</v>
      </c>
      <c r="AH98">
        <v>13.440926504751848</v>
      </c>
      <c r="AI98">
        <v>0</v>
      </c>
      <c r="AJ98">
        <v>0</v>
      </c>
      <c r="AK98">
        <v>15.314307328605203</v>
      </c>
      <c r="AL98">
        <v>0</v>
      </c>
      <c r="AM98">
        <v>0</v>
      </c>
      <c r="AN98">
        <v>0</v>
      </c>
      <c r="AO98">
        <v>0</v>
      </c>
      <c r="AP98">
        <v>3.0311840000000005</v>
      </c>
      <c r="AQ98">
        <v>4.4735142857142849</v>
      </c>
      <c r="AR98">
        <v>1.9604103260869565</v>
      </c>
      <c r="AS98">
        <v>1.352963871543265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506.17898839709801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6.194300474855733E-2</v>
      </c>
      <c r="L99">
        <f t="shared" si="2"/>
        <v>5.1193524999999998</v>
      </c>
      <c r="M99">
        <f t="shared" si="2"/>
        <v>0.65304000000000062</v>
      </c>
      <c r="N99">
        <f t="shared" si="2"/>
        <v>0.84312000000000187</v>
      </c>
      <c r="O99">
        <f t="shared" si="2"/>
        <v>0</v>
      </c>
      <c r="P99">
        <f t="shared" si="2"/>
        <v>0.9902300000000025</v>
      </c>
      <c r="Q99">
        <f t="shared" si="2"/>
        <v>0.14181613831398282</v>
      </c>
      <c r="R99">
        <f t="shared" si="2"/>
        <v>0.2925099999999996</v>
      </c>
      <c r="S99">
        <f t="shared" si="2"/>
        <v>0</v>
      </c>
      <c r="T99">
        <f t="shared" si="2"/>
        <v>0</v>
      </c>
      <c r="U99">
        <f t="shared" si="2"/>
        <v>1.3072132172457291</v>
      </c>
      <c r="V99">
        <f t="shared" si="2"/>
        <v>0.14759999999999973</v>
      </c>
      <c r="W99">
        <f t="shared" si="2"/>
        <v>0.32328000000000051</v>
      </c>
      <c r="X99">
        <f t="shared" si="2"/>
        <v>1.0527213336374219</v>
      </c>
      <c r="Y99">
        <f t="shared" si="2"/>
        <v>0</v>
      </c>
      <c r="Z99">
        <f t="shared" si="2"/>
        <v>2.773559659090909E-2</v>
      </c>
      <c r="AA99">
        <f t="shared" si="2"/>
        <v>4.2045600210970466E-2</v>
      </c>
      <c r="AB99">
        <f t="shared" si="2"/>
        <v>9.9803057014253654E-2</v>
      </c>
      <c r="AC99">
        <f t="shared" si="2"/>
        <v>6.7906906117480764E-2</v>
      </c>
      <c r="AD99">
        <f t="shared" si="2"/>
        <v>9.6083866578349678E-2</v>
      </c>
      <c r="AE99">
        <f t="shared" si="2"/>
        <v>0.28295523996972005</v>
      </c>
      <c r="AF99">
        <f t="shared" si="2"/>
        <v>6.9740669371196704E-2</v>
      </c>
      <c r="AG99">
        <f t="shared" si="2"/>
        <v>0.2956324800000002</v>
      </c>
      <c r="AH99">
        <f t="shared" si="2"/>
        <v>0.39569507777191126</v>
      </c>
      <c r="AI99">
        <f t="shared" si="2"/>
        <v>4.2505748625294569E-2</v>
      </c>
      <c r="AJ99">
        <f t="shared" si="2"/>
        <v>0</v>
      </c>
      <c r="AK99">
        <f t="shared" si="2"/>
        <v>0.36754337588652553</v>
      </c>
      <c r="AL99">
        <f t="shared" si="2"/>
        <v>0</v>
      </c>
      <c r="AM99">
        <f t="shared" si="2"/>
        <v>1.4212213053263319E-2</v>
      </c>
      <c r="AN99">
        <f t="shared" si="2"/>
        <v>0</v>
      </c>
      <c r="AO99">
        <f t="shared" si="2"/>
        <v>2.087007000000001E-3</v>
      </c>
      <c r="AP99">
        <f t="shared" si="2"/>
        <v>7.4270910999999981E-2</v>
      </c>
      <c r="AQ99">
        <f t="shared" si="2"/>
        <v>0.13214049365079364</v>
      </c>
      <c r="AR99">
        <f t="shared" si="2"/>
        <v>5.7483127038043487E-2</v>
      </c>
      <c r="AS99">
        <f t="shared" si="2"/>
        <v>5.3134511410942553E-2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13.053802075235353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1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13.78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13.78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13.78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13.78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13.78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13.78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13.78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13.78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13.78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13.78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13.78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13.78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13.78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13.78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13.78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13.78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13.78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13.78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13.78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13.78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13.78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13.78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13.78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13.78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13.78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13.78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13.78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13.78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13.78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13.78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13.78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13.78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13.78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13.78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13.78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13.78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13.78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13.78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13.78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13.78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13.78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13.78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13.78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13.78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13.78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13.78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13.78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13.78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13.78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13.78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13.78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13.78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13.78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13.78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13.78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13.78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13.78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13.78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13.78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13.78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13.78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13.78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13.78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13.78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13.78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13.78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13.78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13.78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13.78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13.78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13.78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13.78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13.78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13.78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13.78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13.78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13.78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13.78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13.78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13.78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13.78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13.78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13.78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13.78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13.78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13.78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13.78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13.78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13.78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13.78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13.78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13.78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13.78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13.78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13.78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13.78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13.78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13.78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13.78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13.78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13.78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13.78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13.78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13.78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13.78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13.78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13.78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13.78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13.78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13.78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13.78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13.78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13.78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13.78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13.78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13.78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13.78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13.78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13.78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13.78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13.78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13.78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13.78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13.78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13.78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13.78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13.78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13.78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13.78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13.78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13.78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0.33411999999999986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0.33411999999999986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45582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245.64</v>
      </c>
      <c r="L3" s="202">
        <v>9.01</v>
      </c>
      <c r="M3" s="202">
        <v>61.48</v>
      </c>
      <c r="N3" s="202">
        <v>50.28</v>
      </c>
      <c r="O3" s="202">
        <v>71.02</v>
      </c>
      <c r="P3" s="202">
        <v>26.61</v>
      </c>
      <c r="Q3" s="202">
        <v>8.6999999999999993</v>
      </c>
      <c r="R3" s="202">
        <v>17.95</v>
      </c>
      <c r="S3" s="202">
        <v>0</v>
      </c>
      <c r="T3" s="202">
        <v>0</v>
      </c>
      <c r="U3" s="202">
        <v>56.23</v>
      </c>
      <c r="V3" s="202">
        <v>8.81</v>
      </c>
      <c r="W3" s="202">
        <v>19.28</v>
      </c>
      <c r="X3" s="202">
        <v>62.78</v>
      </c>
      <c r="Y3" s="202">
        <v>0</v>
      </c>
      <c r="Z3">
        <v>0</v>
      </c>
      <c r="AA3" s="202">
        <v>14.88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118.23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245.64</v>
      </c>
      <c r="L4" s="202">
        <v>9.01</v>
      </c>
      <c r="M4" s="202">
        <v>61.48</v>
      </c>
      <c r="N4" s="202">
        <v>50.28</v>
      </c>
      <c r="O4" s="202">
        <v>71.02</v>
      </c>
      <c r="P4" s="202">
        <v>26.61</v>
      </c>
      <c r="Q4" s="202">
        <v>8.6999999999999993</v>
      </c>
      <c r="R4" s="202">
        <v>17.95</v>
      </c>
      <c r="S4" s="202">
        <v>0</v>
      </c>
      <c r="T4" s="202">
        <v>0</v>
      </c>
      <c r="U4" s="202">
        <v>56.3</v>
      </c>
      <c r="V4" s="202">
        <v>8.81</v>
      </c>
      <c r="W4" s="202">
        <v>19.28</v>
      </c>
      <c r="X4" s="202">
        <v>62.78</v>
      </c>
      <c r="Y4" s="202">
        <v>0</v>
      </c>
      <c r="Z4">
        <v>0</v>
      </c>
      <c r="AA4" s="202">
        <v>14.88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118.23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245.64</v>
      </c>
      <c r="L5" s="202">
        <v>9.01</v>
      </c>
      <c r="M5" s="202">
        <v>61.48</v>
      </c>
      <c r="N5" s="202">
        <v>50.28</v>
      </c>
      <c r="O5" s="202">
        <v>71.02</v>
      </c>
      <c r="P5" s="202">
        <v>26.61</v>
      </c>
      <c r="Q5" s="202">
        <v>8.6999999999999993</v>
      </c>
      <c r="R5" s="202">
        <v>17.95</v>
      </c>
      <c r="S5" s="202">
        <v>0</v>
      </c>
      <c r="T5" s="202">
        <v>0</v>
      </c>
      <c r="U5" s="202">
        <v>56.3</v>
      </c>
      <c r="V5" s="202">
        <v>8.81</v>
      </c>
      <c r="W5" s="202">
        <v>19.28</v>
      </c>
      <c r="X5" s="202">
        <v>62.78</v>
      </c>
      <c r="Y5" s="202">
        <v>0</v>
      </c>
      <c r="Z5">
        <v>0</v>
      </c>
      <c r="AA5" s="202">
        <v>14.88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118.23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245.64</v>
      </c>
      <c r="L6" s="202">
        <v>9.01</v>
      </c>
      <c r="M6" s="202">
        <v>61.48</v>
      </c>
      <c r="N6" s="202">
        <v>50.28</v>
      </c>
      <c r="O6" s="202">
        <v>71.02</v>
      </c>
      <c r="P6" s="202">
        <v>26.61</v>
      </c>
      <c r="Q6" s="202">
        <v>8.6999999999999993</v>
      </c>
      <c r="R6" s="202">
        <v>17.95</v>
      </c>
      <c r="S6" s="202">
        <v>0</v>
      </c>
      <c r="T6" s="202">
        <v>0</v>
      </c>
      <c r="U6" s="202">
        <v>56.3</v>
      </c>
      <c r="V6" s="202">
        <v>8.81</v>
      </c>
      <c r="W6" s="202">
        <v>19.28</v>
      </c>
      <c r="X6" s="202">
        <v>62.78</v>
      </c>
      <c r="Y6" s="202">
        <v>0</v>
      </c>
      <c r="Z6">
        <v>0</v>
      </c>
      <c r="AA6" s="202">
        <v>14.88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118.23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245.64</v>
      </c>
      <c r="L7" s="202">
        <v>9.01</v>
      </c>
      <c r="M7" s="202">
        <v>61.48</v>
      </c>
      <c r="N7" s="202">
        <v>50.28</v>
      </c>
      <c r="O7" s="202">
        <v>71.02</v>
      </c>
      <c r="P7" s="202">
        <v>26.61</v>
      </c>
      <c r="Q7" s="202">
        <v>8.6999999999999993</v>
      </c>
      <c r="R7" s="202">
        <v>17.95</v>
      </c>
      <c r="S7" s="202">
        <v>0</v>
      </c>
      <c r="T7" s="202">
        <v>0</v>
      </c>
      <c r="U7" s="202">
        <v>56.3</v>
      </c>
      <c r="V7" s="202">
        <v>8.81</v>
      </c>
      <c r="W7" s="202">
        <v>19.28</v>
      </c>
      <c r="X7" s="202">
        <v>62.78</v>
      </c>
      <c r="Y7" s="202">
        <v>0</v>
      </c>
      <c r="Z7">
        <v>0</v>
      </c>
      <c r="AA7" s="202">
        <v>14.88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118.23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245.64</v>
      </c>
      <c r="L8" s="202">
        <v>9.01</v>
      </c>
      <c r="M8" s="202">
        <v>61.48</v>
      </c>
      <c r="N8" s="202">
        <v>50.28</v>
      </c>
      <c r="O8" s="202">
        <v>71.02</v>
      </c>
      <c r="P8" s="202">
        <v>26.61</v>
      </c>
      <c r="Q8" s="202">
        <v>8.6999999999999993</v>
      </c>
      <c r="R8" s="202">
        <v>17.95</v>
      </c>
      <c r="S8" s="202">
        <v>0</v>
      </c>
      <c r="T8" s="202">
        <v>0</v>
      </c>
      <c r="U8" s="202">
        <v>56.3</v>
      </c>
      <c r="V8" s="202">
        <v>8.81</v>
      </c>
      <c r="W8" s="202">
        <v>19.28</v>
      </c>
      <c r="X8" s="202">
        <v>62.78</v>
      </c>
      <c r="Y8" s="202">
        <v>0</v>
      </c>
      <c r="Z8">
        <v>0</v>
      </c>
      <c r="AA8" s="202">
        <v>14.88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118.23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245.64</v>
      </c>
      <c r="L9" s="202">
        <v>9.01</v>
      </c>
      <c r="M9" s="202">
        <v>61.48</v>
      </c>
      <c r="N9" s="202">
        <v>50.28</v>
      </c>
      <c r="O9" s="202">
        <v>71.02</v>
      </c>
      <c r="P9" s="202">
        <v>26.61</v>
      </c>
      <c r="Q9" s="202">
        <v>8.6999999999999993</v>
      </c>
      <c r="R9" s="202">
        <v>17.95</v>
      </c>
      <c r="S9" s="202">
        <v>0</v>
      </c>
      <c r="T9" s="202">
        <v>0</v>
      </c>
      <c r="U9" s="202">
        <v>56.3</v>
      </c>
      <c r="V9" s="202">
        <v>8.81</v>
      </c>
      <c r="W9" s="202">
        <v>19.28</v>
      </c>
      <c r="X9" s="202">
        <v>62.78</v>
      </c>
      <c r="Y9" s="202">
        <v>0</v>
      </c>
      <c r="Z9">
        <v>0</v>
      </c>
      <c r="AA9" s="202">
        <v>14.88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118.23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245.64</v>
      </c>
      <c r="L10" s="202">
        <v>9.01</v>
      </c>
      <c r="M10" s="202">
        <v>61.48</v>
      </c>
      <c r="N10" s="202">
        <v>50.28</v>
      </c>
      <c r="O10" s="202">
        <v>71.02</v>
      </c>
      <c r="P10" s="202">
        <v>26.61</v>
      </c>
      <c r="Q10" s="202">
        <v>8.6999999999999993</v>
      </c>
      <c r="R10" s="202">
        <v>17.95</v>
      </c>
      <c r="S10" s="202">
        <v>0</v>
      </c>
      <c r="T10" s="202">
        <v>0</v>
      </c>
      <c r="U10" s="202">
        <v>56.3</v>
      </c>
      <c r="V10" s="202">
        <v>8.81</v>
      </c>
      <c r="W10" s="202">
        <v>19.28</v>
      </c>
      <c r="X10" s="202">
        <v>62.78</v>
      </c>
      <c r="Y10" s="202">
        <v>0</v>
      </c>
      <c r="Z10">
        <v>0</v>
      </c>
      <c r="AA10" s="202">
        <v>14.88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118.23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253.24</v>
      </c>
      <c r="L11" s="202">
        <v>9.01</v>
      </c>
      <c r="M11" s="202">
        <v>61.48</v>
      </c>
      <c r="N11" s="202">
        <v>50.28</v>
      </c>
      <c r="O11" s="202">
        <v>71.02</v>
      </c>
      <c r="P11" s="202">
        <v>26.43</v>
      </c>
      <c r="Q11" s="202">
        <v>8.7100000000000009</v>
      </c>
      <c r="R11" s="202">
        <v>17.95</v>
      </c>
      <c r="S11" s="202">
        <v>0</v>
      </c>
      <c r="T11" s="202">
        <v>0</v>
      </c>
      <c r="U11" s="202">
        <v>56.3</v>
      </c>
      <c r="V11" s="202">
        <v>8.81</v>
      </c>
      <c r="W11" s="202">
        <v>19.28</v>
      </c>
      <c r="X11" s="202">
        <v>62.78</v>
      </c>
      <c r="Y11" s="202">
        <v>0</v>
      </c>
      <c r="Z11">
        <v>0</v>
      </c>
      <c r="AA11" s="202">
        <v>14.03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119.26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245.64</v>
      </c>
      <c r="L12" s="202">
        <v>9.01</v>
      </c>
      <c r="M12" s="202">
        <v>61.48</v>
      </c>
      <c r="N12" s="202">
        <v>50.28</v>
      </c>
      <c r="O12" s="202">
        <v>71.02</v>
      </c>
      <c r="P12" s="202">
        <v>26.43</v>
      </c>
      <c r="Q12" s="202">
        <v>8.7100000000000009</v>
      </c>
      <c r="R12" s="202">
        <v>17.95</v>
      </c>
      <c r="S12" s="202">
        <v>0</v>
      </c>
      <c r="T12" s="202">
        <v>0</v>
      </c>
      <c r="U12" s="202">
        <v>56.3</v>
      </c>
      <c r="V12" s="202">
        <v>8.81</v>
      </c>
      <c r="W12" s="202">
        <v>19.28</v>
      </c>
      <c r="X12" s="202">
        <v>62.78</v>
      </c>
      <c r="Y12" s="202">
        <v>0</v>
      </c>
      <c r="Z12">
        <v>0</v>
      </c>
      <c r="AA12" s="202">
        <v>14.03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119.29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245.64</v>
      </c>
      <c r="L13" s="202">
        <v>9.01</v>
      </c>
      <c r="M13" s="202">
        <v>61.48</v>
      </c>
      <c r="N13" s="202">
        <v>50.28</v>
      </c>
      <c r="O13" s="202">
        <v>71.02</v>
      </c>
      <c r="P13" s="202">
        <v>26.75</v>
      </c>
      <c r="Q13" s="202">
        <v>8.82</v>
      </c>
      <c r="R13" s="202">
        <v>17.95</v>
      </c>
      <c r="S13" s="202">
        <v>0</v>
      </c>
      <c r="T13" s="202">
        <v>0</v>
      </c>
      <c r="U13" s="202">
        <v>56.3</v>
      </c>
      <c r="V13" s="202">
        <v>8.81</v>
      </c>
      <c r="W13" s="202">
        <v>19.28</v>
      </c>
      <c r="X13" s="202">
        <v>62.78</v>
      </c>
      <c r="Y13" s="202">
        <v>0</v>
      </c>
      <c r="Z13">
        <v>0</v>
      </c>
      <c r="AA13" s="202">
        <v>14.03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118.22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245.64</v>
      </c>
      <c r="L14" s="202">
        <v>9.01</v>
      </c>
      <c r="M14" s="202">
        <v>61.48</v>
      </c>
      <c r="N14" s="202">
        <v>50.28</v>
      </c>
      <c r="O14" s="202">
        <v>71.02</v>
      </c>
      <c r="P14" s="202">
        <v>26.75</v>
      </c>
      <c r="Q14" s="202">
        <v>8.82</v>
      </c>
      <c r="R14" s="202">
        <v>17.95</v>
      </c>
      <c r="S14" s="202">
        <v>0</v>
      </c>
      <c r="T14" s="202">
        <v>0</v>
      </c>
      <c r="U14" s="202">
        <v>56.3</v>
      </c>
      <c r="V14" s="202">
        <v>8.81</v>
      </c>
      <c r="W14" s="202">
        <v>19.28</v>
      </c>
      <c r="X14" s="202">
        <v>62.78</v>
      </c>
      <c r="Y14" s="202">
        <v>0</v>
      </c>
      <c r="Z14">
        <v>0</v>
      </c>
      <c r="AA14" s="202">
        <v>14.03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118.22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245.64</v>
      </c>
      <c r="L15" s="202">
        <v>9.01</v>
      </c>
      <c r="M15" s="202">
        <v>61.48</v>
      </c>
      <c r="N15" s="202">
        <v>50.28</v>
      </c>
      <c r="O15" s="202">
        <v>71.02</v>
      </c>
      <c r="P15" s="202">
        <v>26.75</v>
      </c>
      <c r="Q15" s="202">
        <v>8.82</v>
      </c>
      <c r="R15" s="202">
        <v>17.95</v>
      </c>
      <c r="S15" s="202">
        <v>0</v>
      </c>
      <c r="T15" s="202">
        <v>0</v>
      </c>
      <c r="U15" s="202">
        <v>56.3</v>
      </c>
      <c r="V15" s="202">
        <v>8.81</v>
      </c>
      <c r="W15" s="202">
        <v>19.28</v>
      </c>
      <c r="X15" s="202">
        <v>62.78</v>
      </c>
      <c r="Y15" s="202">
        <v>0</v>
      </c>
      <c r="Z15">
        <v>0</v>
      </c>
      <c r="AA15" s="202">
        <v>14.03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118.22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245.64</v>
      </c>
      <c r="L16" s="202">
        <v>9.01</v>
      </c>
      <c r="M16" s="202">
        <v>61.48</v>
      </c>
      <c r="N16" s="202">
        <v>50.28</v>
      </c>
      <c r="O16" s="202">
        <v>71.02</v>
      </c>
      <c r="P16" s="202">
        <v>26.75</v>
      </c>
      <c r="Q16" s="202">
        <v>8.82</v>
      </c>
      <c r="R16" s="202">
        <v>17.95</v>
      </c>
      <c r="S16" s="202">
        <v>0</v>
      </c>
      <c r="T16" s="202">
        <v>0</v>
      </c>
      <c r="U16" s="202">
        <v>56.3</v>
      </c>
      <c r="V16" s="202">
        <v>8.81</v>
      </c>
      <c r="W16" s="202">
        <v>19.28</v>
      </c>
      <c r="X16" s="202">
        <v>62.78</v>
      </c>
      <c r="Y16" s="202">
        <v>0</v>
      </c>
      <c r="Z16">
        <v>0</v>
      </c>
      <c r="AA16" s="202">
        <v>14.03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118.22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245.64</v>
      </c>
      <c r="L17" s="202">
        <v>9.01</v>
      </c>
      <c r="M17" s="202">
        <v>61.48</v>
      </c>
      <c r="N17" s="202">
        <v>50.28</v>
      </c>
      <c r="O17" s="202">
        <v>71.02</v>
      </c>
      <c r="P17" s="202">
        <v>26.75</v>
      </c>
      <c r="Q17" s="202">
        <v>8.82</v>
      </c>
      <c r="R17" s="202">
        <v>17.95</v>
      </c>
      <c r="S17" s="202">
        <v>0</v>
      </c>
      <c r="T17" s="202">
        <v>0</v>
      </c>
      <c r="U17" s="202">
        <v>56.3</v>
      </c>
      <c r="V17" s="202">
        <v>8.81</v>
      </c>
      <c r="W17" s="202">
        <v>19.28</v>
      </c>
      <c r="X17" s="202">
        <v>62.78</v>
      </c>
      <c r="Y17" s="202">
        <v>0</v>
      </c>
      <c r="Z17">
        <v>0</v>
      </c>
      <c r="AA17" s="202">
        <v>14.03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118.22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245.64</v>
      </c>
      <c r="L18" s="202">
        <v>9.01</v>
      </c>
      <c r="M18" s="202">
        <v>61.48</v>
      </c>
      <c r="N18" s="202">
        <v>50.28</v>
      </c>
      <c r="O18" s="202">
        <v>71.02</v>
      </c>
      <c r="P18" s="202">
        <v>26.75</v>
      </c>
      <c r="Q18" s="202">
        <v>8.82</v>
      </c>
      <c r="R18" s="202">
        <v>17.95</v>
      </c>
      <c r="S18" s="202">
        <v>0</v>
      </c>
      <c r="T18" s="202">
        <v>0</v>
      </c>
      <c r="U18" s="202">
        <v>56.3</v>
      </c>
      <c r="V18" s="202">
        <v>8.81</v>
      </c>
      <c r="W18" s="202">
        <v>19.28</v>
      </c>
      <c r="X18" s="202">
        <v>62.78</v>
      </c>
      <c r="Y18" s="202">
        <v>0</v>
      </c>
      <c r="Z18">
        <v>0</v>
      </c>
      <c r="AA18" s="202">
        <v>14.03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118.22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245.64</v>
      </c>
      <c r="L19" s="202">
        <v>9.01</v>
      </c>
      <c r="M19" s="202">
        <v>61.48</v>
      </c>
      <c r="N19" s="202">
        <v>50.28</v>
      </c>
      <c r="O19" s="202">
        <v>71.02</v>
      </c>
      <c r="P19" s="202">
        <v>26.75</v>
      </c>
      <c r="Q19" s="202">
        <v>8.82</v>
      </c>
      <c r="R19" s="202">
        <v>17.95</v>
      </c>
      <c r="S19" s="202">
        <v>0</v>
      </c>
      <c r="T19" s="202">
        <v>0</v>
      </c>
      <c r="U19" s="202">
        <v>56.3</v>
      </c>
      <c r="V19" s="202">
        <v>8.81</v>
      </c>
      <c r="W19" s="202">
        <v>19.28</v>
      </c>
      <c r="X19" s="202">
        <v>62.78</v>
      </c>
      <c r="Y19" s="202">
        <v>0</v>
      </c>
      <c r="Z19">
        <v>0</v>
      </c>
      <c r="AA19" s="202">
        <v>14.03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118.22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245.64</v>
      </c>
      <c r="L20" s="202">
        <v>9.01</v>
      </c>
      <c r="M20" s="202">
        <v>61.48</v>
      </c>
      <c r="N20" s="202">
        <v>50.28</v>
      </c>
      <c r="O20" s="202">
        <v>71.02</v>
      </c>
      <c r="P20" s="202">
        <v>26.75</v>
      </c>
      <c r="Q20" s="202">
        <v>8.82</v>
      </c>
      <c r="R20" s="202">
        <v>17.95</v>
      </c>
      <c r="S20" s="202">
        <v>0</v>
      </c>
      <c r="T20" s="202">
        <v>0</v>
      </c>
      <c r="U20" s="202">
        <v>56.3</v>
      </c>
      <c r="V20" s="202">
        <v>8.81</v>
      </c>
      <c r="W20" s="202">
        <v>19.28</v>
      </c>
      <c r="X20" s="202">
        <v>62.78</v>
      </c>
      <c r="Y20" s="202">
        <v>0</v>
      </c>
      <c r="Z20">
        <v>0</v>
      </c>
      <c r="AA20" s="202">
        <v>14.88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118.22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245.64</v>
      </c>
      <c r="L21" s="202">
        <v>9.01</v>
      </c>
      <c r="M21" s="202">
        <v>61.48</v>
      </c>
      <c r="N21" s="202">
        <v>50.28</v>
      </c>
      <c r="O21" s="202">
        <v>71.02</v>
      </c>
      <c r="P21" s="202">
        <v>26.75</v>
      </c>
      <c r="Q21" s="202">
        <v>8.82</v>
      </c>
      <c r="R21" s="202">
        <v>17.95</v>
      </c>
      <c r="S21" s="202">
        <v>0</v>
      </c>
      <c r="T21" s="202">
        <v>0</v>
      </c>
      <c r="U21" s="202">
        <v>56.3</v>
      </c>
      <c r="V21" s="202">
        <v>8.81</v>
      </c>
      <c r="W21" s="202">
        <v>19.28</v>
      </c>
      <c r="X21" s="202">
        <v>62.78</v>
      </c>
      <c r="Y21" s="202">
        <v>0</v>
      </c>
      <c r="Z21">
        <v>0</v>
      </c>
      <c r="AA21" s="202">
        <v>14.88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118.22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245.64</v>
      </c>
      <c r="L22" s="202">
        <v>9.01</v>
      </c>
      <c r="M22" s="202">
        <v>61.48</v>
      </c>
      <c r="N22" s="202">
        <v>50.28</v>
      </c>
      <c r="O22" s="202">
        <v>71.02</v>
      </c>
      <c r="P22" s="202">
        <v>26.75</v>
      </c>
      <c r="Q22" s="202">
        <v>8.82</v>
      </c>
      <c r="R22" s="202">
        <v>17.95</v>
      </c>
      <c r="S22" s="202">
        <v>0</v>
      </c>
      <c r="T22" s="202">
        <v>0</v>
      </c>
      <c r="U22" s="202">
        <v>56.3</v>
      </c>
      <c r="V22" s="202">
        <v>8.81</v>
      </c>
      <c r="W22" s="202">
        <v>19.28</v>
      </c>
      <c r="X22" s="202">
        <v>62.78</v>
      </c>
      <c r="Y22" s="202">
        <v>0</v>
      </c>
      <c r="Z22">
        <v>0</v>
      </c>
      <c r="AA22" s="202">
        <v>14.88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118.23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245.64</v>
      </c>
      <c r="L23" s="202">
        <v>9.01</v>
      </c>
      <c r="M23" s="202">
        <v>61.48</v>
      </c>
      <c r="N23" s="202">
        <v>50.28</v>
      </c>
      <c r="O23" s="202">
        <v>71.02</v>
      </c>
      <c r="P23" s="202">
        <v>26.75</v>
      </c>
      <c r="Q23" s="202">
        <v>8.82</v>
      </c>
      <c r="R23" s="202">
        <v>17.95</v>
      </c>
      <c r="S23" s="202">
        <v>0</v>
      </c>
      <c r="T23" s="202">
        <v>0</v>
      </c>
      <c r="U23" s="202">
        <v>56.3</v>
      </c>
      <c r="V23" s="202">
        <v>8.81</v>
      </c>
      <c r="W23" s="202">
        <v>19.28</v>
      </c>
      <c r="X23" s="202">
        <v>62.78</v>
      </c>
      <c r="Y23" s="202">
        <v>0</v>
      </c>
      <c r="Z23">
        <v>0</v>
      </c>
      <c r="AA23" s="202">
        <v>14.88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118.23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245.64</v>
      </c>
      <c r="L24" s="202">
        <v>9.01</v>
      </c>
      <c r="M24" s="202">
        <v>61.48</v>
      </c>
      <c r="N24" s="202">
        <v>50.28</v>
      </c>
      <c r="O24" s="202">
        <v>71.02</v>
      </c>
      <c r="P24" s="202">
        <v>26.75</v>
      </c>
      <c r="Q24" s="202">
        <v>8.82</v>
      </c>
      <c r="R24" s="202">
        <v>17.95</v>
      </c>
      <c r="S24" s="202">
        <v>0</v>
      </c>
      <c r="T24" s="202">
        <v>0</v>
      </c>
      <c r="U24" s="202">
        <v>56.3</v>
      </c>
      <c r="V24" s="202">
        <v>8.81</v>
      </c>
      <c r="W24" s="202">
        <v>19.28</v>
      </c>
      <c r="X24" s="202">
        <v>62.78</v>
      </c>
      <c r="Y24" s="202">
        <v>0</v>
      </c>
      <c r="Z24">
        <v>0</v>
      </c>
      <c r="AA24" s="202">
        <v>14.88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118.22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245.64</v>
      </c>
      <c r="L25" s="202">
        <v>9.01</v>
      </c>
      <c r="M25" s="202">
        <v>61.48</v>
      </c>
      <c r="N25" s="202">
        <v>50.28</v>
      </c>
      <c r="O25" s="202">
        <v>71.02</v>
      </c>
      <c r="P25" s="202">
        <v>26.75</v>
      </c>
      <c r="Q25" s="202">
        <v>8.82</v>
      </c>
      <c r="R25" s="202">
        <v>17.95</v>
      </c>
      <c r="S25" s="202">
        <v>0</v>
      </c>
      <c r="T25" s="202">
        <v>0</v>
      </c>
      <c r="U25" s="202">
        <v>56.3</v>
      </c>
      <c r="V25" s="202">
        <v>8.81</v>
      </c>
      <c r="W25" s="202">
        <v>19.28</v>
      </c>
      <c r="X25" s="202">
        <v>62.78</v>
      </c>
      <c r="Y25" s="202">
        <v>0</v>
      </c>
      <c r="Z25">
        <v>0</v>
      </c>
      <c r="AA25" s="202">
        <v>14.88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118.22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245.64</v>
      </c>
      <c r="L26" s="202">
        <v>9.01</v>
      </c>
      <c r="M26" s="202">
        <v>61.48</v>
      </c>
      <c r="N26" s="202">
        <v>50.28</v>
      </c>
      <c r="O26" s="202">
        <v>71.02</v>
      </c>
      <c r="P26" s="202">
        <v>26.75</v>
      </c>
      <c r="Q26" s="202">
        <v>8.82</v>
      </c>
      <c r="R26" s="202">
        <v>17.95</v>
      </c>
      <c r="S26" s="202">
        <v>0</v>
      </c>
      <c r="T26" s="202">
        <v>0</v>
      </c>
      <c r="U26" s="202">
        <v>56.3</v>
      </c>
      <c r="V26" s="202">
        <v>8.81</v>
      </c>
      <c r="W26" s="202">
        <v>19.28</v>
      </c>
      <c r="X26" s="202">
        <v>62.78</v>
      </c>
      <c r="Y26" s="202">
        <v>0</v>
      </c>
      <c r="Z26">
        <v>0</v>
      </c>
      <c r="AA26" s="202">
        <v>14.88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118.23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245.64</v>
      </c>
      <c r="L27" s="202">
        <v>9.01</v>
      </c>
      <c r="M27" s="202">
        <v>61.48</v>
      </c>
      <c r="N27" s="202">
        <v>50.28</v>
      </c>
      <c r="O27" s="202">
        <v>71.02</v>
      </c>
      <c r="P27" s="202">
        <v>26.75</v>
      </c>
      <c r="Q27" s="202">
        <v>8.82</v>
      </c>
      <c r="R27" s="202">
        <v>17.95</v>
      </c>
      <c r="S27" s="202">
        <v>0</v>
      </c>
      <c r="T27" s="202">
        <v>0</v>
      </c>
      <c r="U27" s="202">
        <v>56.3</v>
      </c>
      <c r="V27" s="202">
        <v>8.81</v>
      </c>
      <c r="W27" s="202">
        <v>19.28</v>
      </c>
      <c r="X27" s="202">
        <v>62.78</v>
      </c>
      <c r="Y27" s="202">
        <v>0</v>
      </c>
      <c r="Z27">
        <v>0</v>
      </c>
      <c r="AA27" s="202">
        <v>14.88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118.23</v>
      </c>
      <c r="AQ27" s="202">
        <v>0</v>
      </c>
      <c r="AR27" s="202">
        <v>9.86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245.64</v>
      </c>
      <c r="L28" s="202">
        <v>9.01</v>
      </c>
      <c r="M28" s="202">
        <v>61.48</v>
      </c>
      <c r="N28" s="202">
        <v>50.28</v>
      </c>
      <c r="O28" s="202">
        <v>71.02</v>
      </c>
      <c r="P28" s="202">
        <v>26.75</v>
      </c>
      <c r="Q28" s="202">
        <v>8.82</v>
      </c>
      <c r="R28" s="202">
        <v>17.95</v>
      </c>
      <c r="S28" s="202">
        <v>0</v>
      </c>
      <c r="T28" s="202">
        <v>0</v>
      </c>
      <c r="U28" s="202">
        <v>56.3</v>
      </c>
      <c r="V28" s="202">
        <v>8.81</v>
      </c>
      <c r="W28" s="202">
        <v>19.28</v>
      </c>
      <c r="X28" s="202">
        <v>62.78</v>
      </c>
      <c r="Y28" s="202">
        <v>0</v>
      </c>
      <c r="Z28">
        <v>0</v>
      </c>
      <c r="AA28" s="202">
        <v>14.88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118.22</v>
      </c>
      <c r="AQ28" s="202">
        <v>0</v>
      </c>
      <c r="AR28" s="202">
        <v>22.34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245.64</v>
      </c>
      <c r="L29" s="202">
        <v>9.01</v>
      </c>
      <c r="M29" s="202">
        <v>61.48</v>
      </c>
      <c r="N29" s="202">
        <v>50.28</v>
      </c>
      <c r="O29" s="202">
        <v>71.02</v>
      </c>
      <c r="P29" s="202">
        <v>26.75</v>
      </c>
      <c r="Q29" s="202">
        <v>8.82</v>
      </c>
      <c r="R29" s="202">
        <v>17.95</v>
      </c>
      <c r="S29" s="202">
        <v>0</v>
      </c>
      <c r="T29" s="202">
        <v>0</v>
      </c>
      <c r="U29" s="202">
        <v>56.3</v>
      </c>
      <c r="V29" s="202">
        <v>8.81</v>
      </c>
      <c r="W29" s="202">
        <v>19.28</v>
      </c>
      <c r="X29" s="202">
        <v>62.78</v>
      </c>
      <c r="Y29" s="202">
        <v>0</v>
      </c>
      <c r="Z29">
        <v>0</v>
      </c>
      <c r="AA29" s="202">
        <v>14.88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118.22</v>
      </c>
      <c r="AQ29" s="202">
        <v>0</v>
      </c>
      <c r="AR29" s="202">
        <v>34.97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245.64</v>
      </c>
      <c r="L30" s="202">
        <v>9.01</v>
      </c>
      <c r="M30" s="202">
        <v>61.48</v>
      </c>
      <c r="N30" s="202">
        <v>50.28</v>
      </c>
      <c r="O30" s="202">
        <v>71.02</v>
      </c>
      <c r="P30" s="202">
        <v>26.75</v>
      </c>
      <c r="Q30" s="202">
        <v>8.82</v>
      </c>
      <c r="R30" s="202">
        <v>17.95</v>
      </c>
      <c r="S30" s="202">
        <v>0</v>
      </c>
      <c r="T30" s="202">
        <v>0</v>
      </c>
      <c r="U30" s="202">
        <v>56.3</v>
      </c>
      <c r="V30" s="202">
        <v>8.81</v>
      </c>
      <c r="W30" s="202">
        <v>19.28</v>
      </c>
      <c r="X30" s="202">
        <v>62.78</v>
      </c>
      <c r="Y30" s="202">
        <v>0</v>
      </c>
      <c r="Z30">
        <v>0</v>
      </c>
      <c r="AA30" s="202">
        <v>14.88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118.22</v>
      </c>
      <c r="AQ30" s="202">
        <v>0</v>
      </c>
      <c r="AR30" s="202">
        <v>38.369999999999997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245.64</v>
      </c>
      <c r="L31" s="202">
        <v>9.01</v>
      </c>
      <c r="M31" s="202">
        <v>61.48</v>
      </c>
      <c r="N31" s="202">
        <v>50.28</v>
      </c>
      <c r="O31" s="202">
        <v>71.02</v>
      </c>
      <c r="P31" s="202">
        <v>26.75</v>
      </c>
      <c r="Q31" s="202">
        <v>8.82</v>
      </c>
      <c r="R31" s="202">
        <v>17.95</v>
      </c>
      <c r="S31" s="202">
        <v>0</v>
      </c>
      <c r="T31" s="202">
        <v>0</v>
      </c>
      <c r="U31" s="202">
        <v>56.3</v>
      </c>
      <c r="V31" s="202">
        <v>8.81</v>
      </c>
      <c r="W31" s="202">
        <v>19.28</v>
      </c>
      <c r="X31" s="202">
        <v>62.78</v>
      </c>
      <c r="Y31" s="202">
        <v>0</v>
      </c>
      <c r="Z31">
        <v>0</v>
      </c>
      <c r="AA31" s="202">
        <v>14.88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118.22</v>
      </c>
      <c r="AQ31" s="202">
        <v>0</v>
      </c>
      <c r="AR31" s="202">
        <v>39.270000000000003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245.64</v>
      </c>
      <c r="L32" s="202">
        <v>9.01</v>
      </c>
      <c r="M32" s="202">
        <v>61.48</v>
      </c>
      <c r="N32" s="202">
        <v>50.28</v>
      </c>
      <c r="O32" s="202">
        <v>71.02</v>
      </c>
      <c r="P32" s="202">
        <v>26.75</v>
      </c>
      <c r="Q32" s="202">
        <v>8.82</v>
      </c>
      <c r="R32" s="202">
        <v>17.95</v>
      </c>
      <c r="S32" s="202">
        <v>0</v>
      </c>
      <c r="T32" s="202">
        <v>0</v>
      </c>
      <c r="U32" s="202">
        <v>56.3</v>
      </c>
      <c r="V32" s="202">
        <v>8.81</v>
      </c>
      <c r="W32" s="202">
        <v>19.28</v>
      </c>
      <c r="X32" s="202">
        <v>62.78</v>
      </c>
      <c r="Y32" s="202">
        <v>0</v>
      </c>
      <c r="Z32">
        <v>0</v>
      </c>
      <c r="AA32" s="202">
        <v>14.88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118.22</v>
      </c>
      <c r="AQ32" s="202">
        <v>0</v>
      </c>
      <c r="AR32" s="202">
        <v>43.69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245.64</v>
      </c>
      <c r="L33" s="202">
        <v>9.01</v>
      </c>
      <c r="M33" s="202">
        <v>61.48</v>
      </c>
      <c r="N33" s="202">
        <v>50.28</v>
      </c>
      <c r="O33" s="202">
        <v>71.02</v>
      </c>
      <c r="P33" s="202">
        <v>26.75</v>
      </c>
      <c r="Q33" s="202">
        <v>8.82</v>
      </c>
      <c r="R33" s="202">
        <v>17.95</v>
      </c>
      <c r="S33" s="202">
        <v>0</v>
      </c>
      <c r="T33" s="202">
        <v>0</v>
      </c>
      <c r="U33" s="202">
        <v>56.3</v>
      </c>
      <c r="V33" s="202">
        <v>8.81</v>
      </c>
      <c r="W33" s="202">
        <v>19.28</v>
      </c>
      <c r="X33" s="202">
        <v>62.78</v>
      </c>
      <c r="Y33" s="202">
        <v>0</v>
      </c>
      <c r="Z33">
        <v>0</v>
      </c>
      <c r="AA33" s="202">
        <v>14.88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118.22</v>
      </c>
      <c r="AQ33" s="202">
        <v>0</v>
      </c>
      <c r="AR33" s="202">
        <v>47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245.64</v>
      </c>
      <c r="L34" s="202">
        <v>9.01</v>
      </c>
      <c r="M34" s="202">
        <v>61.48</v>
      </c>
      <c r="N34" s="202">
        <v>50.28</v>
      </c>
      <c r="O34" s="202">
        <v>71.02</v>
      </c>
      <c r="P34" s="202">
        <v>26.75</v>
      </c>
      <c r="Q34" s="202">
        <v>8.82</v>
      </c>
      <c r="R34" s="202">
        <v>17.95</v>
      </c>
      <c r="S34" s="202">
        <v>0</v>
      </c>
      <c r="T34" s="202">
        <v>0</v>
      </c>
      <c r="U34" s="202">
        <v>56.3</v>
      </c>
      <c r="V34" s="202">
        <v>8.81</v>
      </c>
      <c r="W34" s="202">
        <v>19.28</v>
      </c>
      <c r="X34" s="202">
        <v>62.78</v>
      </c>
      <c r="Y34" s="202">
        <v>0</v>
      </c>
      <c r="Z34">
        <v>0</v>
      </c>
      <c r="AA34" s="202">
        <v>14.88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118.22</v>
      </c>
      <c r="AQ34" s="202">
        <v>0</v>
      </c>
      <c r="AR34" s="202">
        <v>47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245.64</v>
      </c>
      <c r="L35" s="202">
        <v>9.01</v>
      </c>
      <c r="M35" s="202">
        <v>61.48</v>
      </c>
      <c r="N35" s="202">
        <v>50.28</v>
      </c>
      <c r="O35" s="202">
        <v>71.02</v>
      </c>
      <c r="P35" s="202">
        <v>26.75</v>
      </c>
      <c r="Q35" s="202">
        <v>8.82</v>
      </c>
      <c r="R35" s="202">
        <v>18.059999999999999</v>
      </c>
      <c r="S35" s="202">
        <v>0</v>
      </c>
      <c r="T35" s="202">
        <v>0</v>
      </c>
      <c r="U35" s="202">
        <v>57.25</v>
      </c>
      <c r="V35" s="202">
        <v>8.81</v>
      </c>
      <c r="W35" s="202">
        <v>19.28</v>
      </c>
      <c r="X35" s="202">
        <v>62.78</v>
      </c>
      <c r="Y35" s="202">
        <v>0</v>
      </c>
      <c r="Z35">
        <v>0</v>
      </c>
      <c r="AA35" s="202">
        <v>14.88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119.65</v>
      </c>
      <c r="AQ35" s="202">
        <v>0</v>
      </c>
      <c r="AR35" s="202">
        <v>47.5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245.64</v>
      </c>
      <c r="L36" s="202">
        <v>9.01</v>
      </c>
      <c r="M36" s="202">
        <v>61.48</v>
      </c>
      <c r="N36" s="202">
        <v>50.28</v>
      </c>
      <c r="O36" s="202">
        <v>71.02</v>
      </c>
      <c r="P36" s="202">
        <v>26.75</v>
      </c>
      <c r="Q36" s="202">
        <v>8.82</v>
      </c>
      <c r="R36" s="202">
        <v>17.95</v>
      </c>
      <c r="S36" s="202">
        <v>0</v>
      </c>
      <c r="T36" s="202">
        <v>0</v>
      </c>
      <c r="U36" s="202">
        <v>58.46</v>
      </c>
      <c r="V36" s="202">
        <v>8.81</v>
      </c>
      <c r="W36" s="202">
        <v>19.28</v>
      </c>
      <c r="X36" s="202">
        <v>62.78</v>
      </c>
      <c r="Y36" s="202">
        <v>0</v>
      </c>
      <c r="Z36">
        <v>0</v>
      </c>
      <c r="AA36" s="202">
        <v>14.88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119.65</v>
      </c>
      <c r="AQ36" s="202">
        <v>0</v>
      </c>
      <c r="AR36" s="202">
        <v>47.5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245.64</v>
      </c>
      <c r="L37" s="202">
        <v>9.01</v>
      </c>
      <c r="M37" s="202">
        <v>61.48</v>
      </c>
      <c r="N37" s="202">
        <v>50.28</v>
      </c>
      <c r="O37" s="202">
        <v>71.02</v>
      </c>
      <c r="P37" s="202">
        <v>26.75</v>
      </c>
      <c r="Q37" s="202">
        <v>8.82</v>
      </c>
      <c r="R37" s="202">
        <v>17.95</v>
      </c>
      <c r="S37" s="202">
        <v>0</v>
      </c>
      <c r="T37" s="202">
        <v>0</v>
      </c>
      <c r="U37" s="202">
        <v>58.71</v>
      </c>
      <c r="V37" s="202">
        <v>8.81</v>
      </c>
      <c r="W37" s="202">
        <v>19.28</v>
      </c>
      <c r="X37" s="202">
        <v>62.78</v>
      </c>
      <c r="Y37" s="202">
        <v>0</v>
      </c>
      <c r="Z37">
        <v>0</v>
      </c>
      <c r="AA37" s="202">
        <v>14.88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115.21</v>
      </c>
      <c r="AQ37" s="202">
        <v>0</v>
      </c>
      <c r="AR37" s="202">
        <v>47.5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245.64</v>
      </c>
      <c r="L38" s="202">
        <v>9.01</v>
      </c>
      <c r="M38" s="202">
        <v>61.48</v>
      </c>
      <c r="N38" s="202">
        <v>50.28</v>
      </c>
      <c r="O38" s="202">
        <v>71.02</v>
      </c>
      <c r="P38" s="202">
        <v>26.75</v>
      </c>
      <c r="Q38" s="202">
        <v>8.82</v>
      </c>
      <c r="R38" s="202">
        <v>17.95</v>
      </c>
      <c r="S38" s="202">
        <v>0</v>
      </c>
      <c r="T38" s="202">
        <v>0</v>
      </c>
      <c r="U38" s="202">
        <v>58.71</v>
      </c>
      <c r="V38" s="202">
        <v>8.81</v>
      </c>
      <c r="W38" s="202">
        <v>19.28</v>
      </c>
      <c r="X38" s="202">
        <v>62.78</v>
      </c>
      <c r="Y38" s="202">
        <v>0</v>
      </c>
      <c r="Z38">
        <v>0</v>
      </c>
      <c r="AA38" s="202">
        <v>14.88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118.22</v>
      </c>
      <c r="AQ38" s="202">
        <v>0</v>
      </c>
      <c r="AR38" s="202">
        <v>47.5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245.64</v>
      </c>
      <c r="L39" s="202">
        <v>9.01</v>
      </c>
      <c r="M39" s="202">
        <v>61.48</v>
      </c>
      <c r="N39" s="202">
        <v>50.28</v>
      </c>
      <c r="O39" s="202">
        <v>71.02</v>
      </c>
      <c r="P39" s="202">
        <v>26.75</v>
      </c>
      <c r="Q39" s="202">
        <v>8.82</v>
      </c>
      <c r="R39" s="202">
        <v>17.95</v>
      </c>
      <c r="S39" s="202">
        <v>0</v>
      </c>
      <c r="T39" s="202">
        <v>0</v>
      </c>
      <c r="U39" s="202">
        <v>58.71</v>
      </c>
      <c r="V39" s="202">
        <v>8.81</v>
      </c>
      <c r="W39" s="202">
        <v>19.28</v>
      </c>
      <c r="X39" s="202">
        <v>62.78</v>
      </c>
      <c r="Y39" s="202">
        <v>0</v>
      </c>
      <c r="Z39">
        <v>0</v>
      </c>
      <c r="AA39" s="202">
        <v>14.03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118.22</v>
      </c>
      <c r="AQ39" s="202">
        <v>0</v>
      </c>
      <c r="AR39" s="202">
        <v>47.5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245.64</v>
      </c>
      <c r="L40" s="202">
        <v>9.01</v>
      </c>
      <c r="M40" s="202">
        <v>61.48</v>
      </c>
      <c r="N40" s="202">
        <v>50.28</v>
      </c>
      <c r="O40" s="202">
        <v>71.02</v>
      </c>
      <c r="P40" s="202">
        <v>26.75</v>
      </c>
      <c r="Q40" s="202">
        <v>8.82</v>
      </c>
      <c r="R40" s="202">
        <v>17.95</v>
      </c>
      <c r="S40" s="202">
        <v>0</v>
      </c>
      <c r="T40" s="202">
        <v>0</v>
      </c>
      <c r="U40" s="202">
        <v>58.71</v>
      </c>
      <c r="V40" s="202">
        <v>8.81</v>
      </c>
      <c r="W40" s="202">
        <v>19.28</v>
      </c>
      <c r="X40" s="202">
        <v>62.78</v>
      </c>
      <c r="Y40" s="202">
        <v>0</v>
      </c>
      <c r="Z40">
        <v>0</v>
      </c>
      <c r="AA40" s="202">
        <v>14.03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118.22</v>
      </c>
      <c r="AQ40" s="202">
        <v>0</v>
      </c>
      <c r="AR40" s="202">
        <v>47.5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245.64</v>
      </c>
      <c r="L41" s="202">
        <v>9.01</v>
      </c>
      <c r="M41" s="202">
        <v>61.48</v>
      </c>
      <c r="N41" s="202">
        <v>50.28</v>
      </c>
      <c r="O41" s="202">
        <v>71.02</v>
      </c>
      <c r="P41" s="202">
        <v>26.75</v>
      </c>
      <c r="Q41" s="202">
        <v>8.82</v>
      </c>
      <c r="R41" s="202">
        <v>17.95</v>
      </c>
      <c r="S41" s="202">
        <v>0</v>
      </c>
      <c r="T41" s="202">
        <v>0</v>
      </c>
      <c r="U41" s="202">
        <v>58.71</v>
      </c>
      <c r="V41" s="202">
        <v>8.81</v>
      </c>
      <c r="W41" s="202">
        <v>19.28</v>
      </c>
      <c r="X41" s="202">
        <v>62.78</v>
      </c>
      <c r="Y41" s="202">
        <v>0</v>
      </c>
      <c r="Z41">
        <v>0</v>
      </c>
      <c r="AA41" s="202">
        <v>14.03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118.23</v>
      </c>
      <c r="AQ41" s="202">
        <v>0</v>
      </c>
      <c r="AR41" s="202">
        <v>47.5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245.64</v>
      </c>
      <c r="L42" s="202">
        <v>9.01</v>
      </c>
      <c r="M42" s="202">
        <v>61.48</v>
      </c>
      <c r="N42" s="202">
        <v>50.28</v>
      </c>
      <c r="O42" s="202">
        <v>71.02</v>
      </c>
      <c r="P42" s="202">
        <v>26.75</v>
      </c>
      <c r="Q42" s="202">
        <v>8.82</v>
      </c>
      <c r="R42" s="202">
        <v>17.95</v>
      </c>
      <c r="S42" s="202">
        <v>0</v>
      </c>
      <c r="T42" s="202">
        <v>0</v>
      </c>
      <c r="U42" s="202">
        <v>58.71</v>
      </c>
      <c r="V42" s="202">
        <v>8.81</v>
      </c>
      <c r="W42" s="202">
        <v>19.28</v>
      </c>
      <c r="X42" s="202">
        <v>62.78</v>
      </c>
      <c r="Y42" s="202">
        <v>0</v>
      </c>
      <c r="Z42">
        <v>0</v>
      </c>
      <c r="AA42" s="202">
        <v>14.03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118.23</v>
      </c>
      <c r="AQ42" s="202">
        <v>0</v>
      </c>
      <c r="AR42" s="202">
        <v>47.5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245.64</v>
      </c>
      <c r="L43" s="202">
        <v>9.01</v>
      </c>
      <c r="M43" s="202">
        <v>61.48</v>
      </c>
      <c r="N43" s="202">
        <v>50.28</v>
      </c>
      <c r="O43" s="202">
        <v>71.02</v>
      </c>
      <c r="P43" s="202">
        <v>26.75</v>
      </c>
      <c r="Q43" s="202">
        <v>8.82</v>
      </c>
      <c r="R43" s="202">
        <v>17.95</v>
      </c>
      <c r="S43" s="202">
        <v>0</v>
      </c>
      <c r="T43" s="202">
        <v>0</v>
      </c>
      <c r="U43" s="202">
        <v>58.71</v>
      </c>
      <c r="V43" s="202">
        <v>8.81</v>
      </c>
      <c r="W43" s="202">
        <v>19.28</v>
      </c>
      <c r="X43" s="202">
        <v>62.78</v>
      </c>
      <c r="Y43" s="202">
        <v>0</v>
      </c>
      <c r="Z43">
        <v>0</v>
      </c>
      <c r="AA43" s="202">
        <v>13.62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99.61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118.23</v>
      </c>
      <c r="AQ43" s="202">
        <v>0</v>
      </c>
      <c r="AR43" s="202">
        <v>47.5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245.64</v>
      </c>
      <c r="L44" s="202">
        <v>9.01</v>
      </c>
      <c r="M44" s="202">
        <v>61.48</v>
      </c>
      <c r="N44" s="202">
        <v>50.28</v>
      </c>
      <c r="O44" s="202">
        <v>71.02</v>
      </c>
      <c r="P44" s="202">
        <v>26.75</v>
      </c>
      <c r="Q44" s="202">
        <v>8.82</v>
      </c>
      <c r="R44" s="202">
        <v>17.95</v>
      </c>
      <c r="S44" s="202">
        <v>0</v>
      </c>
      <c r="T44" s="202">
        <v>0</v>
      </c>
      <c r="U44" s="202">
        <v>58.71</v>
      </c>
      <c r="V44" s="202">
        <v>8.81</v>
      </c>
      <c r="W44" s="202">
        <v>19.28</v>
      </c>
      <c r="X44" s="202">
        <v>62.78</v>
      </c>
      <c r="Y44" s="202">
        <v>0</v>
      </c>
      <c r="Z44">
        <v>0</v>
      </c>
      <c r="AA44" s="202">
        <v>13.23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99.61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118.23</v>
      </c>
      <c r="AQ44" s="202">
        <v>0</v>
      </c>
      <c r="AR44" s="202">
        <v>47.5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245.64</v>
      </c>
      <c r="L45" s="202">
        <v>9.01</v>
      </c>
      <c r="M45" s="202">
        <v>61.48</v>
      </c>
      <c r="N45" s="202">
        <v>50.28</v>
      </c>
      <c r="O45" s="202">
        <v>71.02</v>
      </c>
      <c r="P45" s="202">
        <v>26.75</v>
      </c>
      <c r="Q45" s="202">
        <v>8.82</v>
      </c>
      <c r="R45" s="202">
        <v>17.95</v>
      </c>
      <c r="S45" s="202">
        <v>0</v>
      </c>
      <c r="T45" s="202">
        <v>0</v>
      </c>
      <c r="U45" s="202">
        <v>56.64</v>
      </c>
      <c r="V45" s="202">
        <v>8.81</v>
      </c>
      <c r="W45" s="202">
        <v>19.28</v>
      </c>
      <c r="X45" s="202">
        <v>62.79</v>
      </c>
      <c r="Y45" s="202">
        <v>0</v>
      </c>
      <c r="Z45">
        <v>0</v>
      </c>
      <c r="AA45" s="202">
        <v>13.23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99.61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118.23</v>
      </c>
      <c r="AQ45" s="202">
        <v>0</v>
      </c>
      <c r="AR45" s="202">
        <v>47.5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245.64</v>
      </c>
      <c r="L46" s="202">
        <v>9.01</v>
      </c>
      <c r="M46" s="202">
        <v>61.48</v>
      </c>
      <c r="N46" s="202">
        <v>50.28</v>
      </c>
      <c r="O46" s="202">
        <v>71.02</v>
      </c>
      <c r="P46" s="202">
        <v>26.75</v>
      </c>
      <c r="Q46" s="202">
        <v>8.82</v>
      </c>
      <c r="R46" s="202">
        <v>17.95</v>
      </c>
      <c r="S46" s="202">
        <v>0</v>
      </c>
      <c r="T46" s="202">
        <v>0</v>
      </c>
      <c r="U46" s="202">
        <v>56.64</v>
      </c>
      <c r="V46" s="202">
        <v>8.81</v>
      </c>
      <c r="W46" s="202">
        <v>19.28</v>
      </c>
      <c r="X46" s="202">
        <v>62.78</v>
      </c>
      <c r="Y46" s="202">
        <v>0</v>
      </c>
      <c r="Z46">
        <v>0</v>
      </c>
      <c r="AA46" s="202">
        <v>13.23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99.61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118.23</v>
      </c>
      <c r="AQ46" s="202">
        <v>0</v>
      </c>
      <c r="AR46" s="202">
        <v>47.5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245.64</v>
      </c>
      <c r="L47" s="202">
        <v>9.01</v>
      </c>
      <c r="M47" s="202">
        <v>61.48</v>
      </c>
      <c r="N47" s="202">
        <v>50.28</v>
      </c>
      <c r="O47" s="202">
        <v>71.02</v>
      </c>
      <c r="P47" s="202">
        <v>26.75</v>
      </c>
      <c r="Q47" s="202">
        <v>8.82</v>
      </c>
      <c r="R47" s="202">
        <v>17.95</v>
      </c>
      <c r="S47" s="202">
        <v>0</v>
      </c>
      <c r="T47" s="202">
        <v>0</v>
      </c>
      <c r="U47" s="202">
        <v>56.64</v>
      </c>
      <c r="V47" s="202">
        <v>8.81</v>
      </c>
      <c r="W47" s="202">
        <v>19.28</v>
      </c>
      <c r="X47" s="202">
        <v>62.79</v>
      </c>
      <c r="Y47" s="202">
        <v>0</v>
      </c>
      <c r="Z47">
        <v>0</v>
      </c>
      <c r="AA47" s="202">
        <v>13.23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99.61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118.23</v>
      </c>
      <c r="AQ47" s="202">
        <v>0</v>
      </c>
      <c r="AR47" s="202">
        <v>47.5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245.64</v>
      </c>
      <c r="L48" s="202">
        <v>9.01</v>
      </c>
      <c r="M48" s="202">
        <v>61.48</v>
      </c>
      <c r="N48" s="202">
        <v>50.28</v>
      </c>
      <c r="O48" s="202">
        <v>71.02</v>
      </c>
      <c r="P48" s="202">
        <v>26.75</v>
      </c>
      <c r="Q48" s="202">
        <v>8.82</v>
      </c>
      <c r="R48" s="202">
        <v>17.95</v>
      </c>
      <c r="S48" s="202">
        <v>0</v>
      </c>
      <c r="T48" s="202">
        <v>0</v>
      </c>
      <c r="U48" s="202">
        <v>56.64</v>
      </c>
      <c r="V48" s="202">
        <v>8.81</v>
      </c>
      <c r="W48" s="202">
        <v>19.28</v>
      </c>
      <c r="X48" s="202">
        <v>62.79</v>
      </c>
      <c r="Y48" s="202">
        <v>0</v>
      </c>
      <c r="Z48">
        <v>0</v>
      </c>
      <c r="AA48" s="202">
        <v>13.23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99.61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118.23</v>
      </c>
      <c r="AQ48" s="202">
        <v>0</v>
      </c>
      <c r="AR48" s="202">
        <v>47.5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245.64</v>
      </c>
      <c r="L49" s="202">
        <v>9.01</v>
      </c>
      <c r="M49" s="202">
        <v>61.48</v>
      </c>
      <c r="N49" s="202">
        <v>50.28</v>
      </c>
      <c r="O49" s="202">
        <v>71.02</v>
      </c>
      <c r="P49" s="202">
        <v>26.75</v>
      </c>
      <c r="Q49" s="202">
        <v>8.82</v>
      </c>
      <c r="R49" s="202">
        <v>17.95</v>
      </c>
      <c r="S49" s="202">
        <v>0</v>
      </c>
      <c r="T49" s="202">
        <v>0</v>
      </c>
      <c r="U49" s="202">
        <v>48.65</v>
      </c>
      <c r="V49" s="202">
        <v>8.81</v>
      </c>
      <c r="W49" s="202">
        <v>19.28</v>
      </c>
      <c r="X49" s="202">
        <v>62.78</v>
      </c>
      <c r="Y49" s="202">
        <v>0</v>
      </c>
      <c r="Z49">
        <v>0</v>
      </c>
      <c r="AA49" s="202">
        <v>13.23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118.23</v>
      </c>
      <c r="AQ49" s="202">
        <v>0</v>
      </c>
      <c r="AR49" s="202">
        <v>47.5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245.64</v>
      </c>
      <c r="L50" s="202">
        <v>9.01</v>
      </c>
      <c r="M50" s="202">
        <v>61.48</v>
      </c>
      <c r="N50" s="202">
        <v>50.28</v>
      </c>
      <c r="O50" s="202">
        <v>71.02</v>
      </c>
      <c r="P50" s="202">
        <v>26.75</v>
      </c>
      <c r="Q50" s="202">
        <v>8.82</v>
      </c>
      <c r="R50" s="202">
        <v>17.95</v>
      </c>
      <c r="S50" s="202">
        <v>0</v>
      </c>
      <c r="T50" s="202">
        <v>0</v>
      </c>
      <c r="U50" s="202">
        <v>48.65</v>
      </c>
      <c r="V50" s="202">
        <v>8.81</v>
      </c>
      <c r="W50" s="202">
        <v>19.28</v>
      </c>
      <c r="X50" s="202">
        <v>62.78</v>
      </c>
      <c r="Y50" s="202">
        <v>0</v>
      </c>
      <c r="Z50">
        <v>0</v>
      </c>
      <c r="AA50" s="202">
        <v>13.23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118.23</v>
      </c>
      <c r="AQ50" s="202">
        <v>0</v>
      </c>
      <c r="AR50" s="202">
        <v>47.5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245.64</v>
      </c>
      <c r="L51" s="202">
        <v>9.01</v>
      </c>
      <c r="M51" s="202">
        <v>61.48</v>
      </c>
      <c r="N51" s="202">
        <v>50.28</v>
      </c>
      <c r="O51" s="202">
        <v>71.02</v>
      </c>
      <c r="P51" s="202">
        <v>26.75</v>
      </c>
      <c r="Q51" s="202">
        <v>8.82</v>
      </c>
      <c r="R51" s="202">
        <v>17.95</v>
      </c>
      <c r="S51" s="202">
        <v>0</v>
      </c>
      <c r="T51" s="202">
        <v>0</v>
      </c>
      <c r="U51" s="202">
        <v>48.65</v>
      </c>
      <c r="V51" s="202">
        <v>8.81</v>
      </c>
      <c r="W51" s="202">
        <v>19.28</v>
      </c>
      <c r="X51" s="202">
        <v>159.18</v>
      </c>
      <c r="Y51" s="202">
        <v>0</v>
      </c>
      <c r="Z51">
        <v>0</v>
      </c>
      <c r="AA51" s="202">
        <v>12.85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117.73</v>
      </c>
      <c r="AQ51" s="202">
        <v>0</v>
      </c>
      <c r="AR51" s="202">
        <v>47.5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245.64</v>
      </c>
      <c r="L52" s="202">
        <v>9.01</v>
      </c>
      <c r="M52" s="202">
        <v>61.48</v>
      </c>
      <c r="N52" s="202">
        <v>50.28</v>
      </c>
      <c r="O52" s="202">
        <v>71.02</v>
      </c>
      <c r="P52" s="202">
        <v>26.75</v>
      </c>
      <c r="Q52" s="202">
        <v>8.82</v>
      </c>
      <c r="R52" s="202">
        <v>17.95</v>
      </c>
      <c r="S52" s="202">
        <v>0</v>
      </c>
      <c r="T52" s="202">
        <v>0</v>
      </c>
      <c r="U52" s="202">
        <v>48.65</v>
      </c>
      <c r="V52" s="202">
        <v>8.81</v>
      </c>
      <c r="W52" s="202">
        <v>19.28</v>
      </c>
      <c r="X52" s="202">
        <v>159.18</v>
      </c>
      <c r="Y52" s="202">
        <v>0</v>
      </c>
      <c r="Z52">
        <v>0</v>
      </c>
      <c r="AA52" s="202">
        <v>12.85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117.73</v>
      </c>
      <c r="AQ52" s="202">
        <v>0</v>
      </c>
      <c r="AR52" s="202">
        <v>47.5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245.64</v>
      </c>
      <c r="L53" s="202">
        <v>9.01</v>
      </c>
      <c r="M53" s="202">
        <v>61.48</v>
      </c>
      <c r="N53" s="202">
        <v>50.28</v>
      </c>
      <c r="O53" s="202">
        <v>71.02</v>
      </c>
      <c r="P53" s="202">
        <v>26.75</v>
      </c>
      <c r="Q53" s="202">
        <v>8.82</v>
      </c>
      <c r="R53" s="202">
        <v>17.95</v>
      </c>
      <c r="S53" s="202">
        <v>0</v>
      </c>
      <c r="T53" s="202">
        <v>0</v>
      </c>
      <c r="U53" s="202">
        <v>48.65</v>
      </c>
      <c r="V53" s="202">
        <v>8.81</v>
      </c>
      <c r="W53" s="202">
        <v>19.28</v>
      </c>
      <c r="X53" s="202">
        <v>159.18</v>
      </c>
      <c r="Y53" s="202">
        <v>0</v>
      </c>
      <c r="Z53">
        <v>0</v>
      </c>
      <c r="AA53" s="202">
        <v>12.85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118.23</v>
      </c>
      <c r="AQ53" s="202">
        <v>0</v>
      </c>
      <c r="AR53" s="202">
        <v>47.5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245.64</v>
      </c>
      <c r="L54" s="202">
        <v>9.01</v>
      </c>
      <c r="M54" s="202">
        <v>61.48</v>
      </c>
      <c r="N54" s="202">
        <v>50.28</v>
      </c>
      <c r="O54" s="202">
        <v>71.02</v>
      </c>
      <c r="P54" s="202">
        <v>26.75</v>
      </c>
      <c r="Q54" s="202">
        <v>8.82</v>
      </c>
      <c r="R54" s="202">
        <v>17.95</v>
      </c>
      <c r="S54" s="202">
        <v>0</v>
      </c>
      <c r="T54" s="202">
        <v>0</v>
      </c>
      <c r="U54" s="202">
        <v>48.65</v>
      </c>
      <c r="V54" s="202">
        <v>8.81</v>
      </c>
      <c r="W54" s="202">
        <v>19.28</v>
      </c>
      <c r="X54" s="202">
        <v>159.18</v>
      </c>
      <c r="Y54" s="202">
        <v>0</v>
      </c>
      <c r="Z54">
        <v>0</v>
      </c>
      <c r="AA54" s="202">
        <v>12.85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118.23</v>
      </c>
      <c r="AQ54" s="202">
        <v>0</v>
      </c>
      <c r="AR54" s="202">
        <v>47.5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200</v>
      </c>
      <c r="L55" s="202">
        <v>9.01</v>
      </c>
      <c r="M55" s="202">
        <v>61.48</v>
      </c>
      <c r="N55" s="202">
        <v>50.28</v>
      </c>
      <c r="O55" s="202">
        <v>71.02</v>
      </c>
      <c r="P55" s="202">
        <v>26.75</v>
      </c>
      <c r="Q55" s="202">
        <v>8.82</v>
      </c>
      <c r="R55" s="202">
        <v>17.95</v>
      </c>
      <c r="S55" s="202">
        <v>0</v>
      </c>
      <c r="T55" s="202">
        <v>0</v>
      </c>
      <c r="U55" s="202">
        <v>48.65</v>
      </c>
      <c r="V55" s="202">
        <v>8.81</v>
      </c>
      <c r="W55" s="202">
        <v>19.28</v>
      </c>
      <c r="X55" s="202">
        <v>159.18</v>
      </c>
      <c r="Y55" s="202">
        <v>0</v>
      </c>
      <c r="Z55">
        <v>0</v>
      </c>
      <c r="AA55" s="202">
        <v>12.85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118.23</v>
      </c>
      <c r="AQ55" s="202">
        <v>0</v>
      </c>
      <c r="AR55" s="202">
        <v>47.5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192.8</v>
      </c>
      <c r="L56" s="202">
        <v>9.01</v>
      </c>
      <c r="M56" s="202">
        <v>61.48</v>
      </c>
      <c r="N56" s="202">
        <v>50.28</v>
      </c>
      <c r="O56" s="202">
        <v>71.02</v>
      </c>
      <c r="P56" s="202">
        <v>26.75</v>
      </c>
      <c r="Q56" s="202">
        <v>8.82</v>
      </c>
      <c r="R56" s="202">
        <v>17.95</v>
      </c>
      <c r="S56" s="202">
        <v>0</v>
      </c>
      <c r="T56" s="202">
        <v>0</v>
      </c>
      <c r="U56" s="202">
        <v>48.65</v>
      </c>
      <c r="V56" s="202">
        <v>8.81</v>
      </c>
      <c r="W56" s="202">
        <v>19.28</v>
      </c>
      <c r="X56" s="202">
        <v>159.18</v>
      </c>
      <c r="Y56" s="202">
        <v>0</v>
      </c>
      <c r="Z56">
        <v>0</v>
      </c>
      <c r="AA56" s="202">
        <v>12.85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118.23</v>
      </c>
      <c r="AQ56" s="202">
        <v>0</v>
      </c>
      <c r="AR56" s="202">
        <v>47.5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192.8</v>
      </c>
      <c r="L57" s="202">
        <v>9.01</v>
      </c>
      <c r="M57" s="202">
        <v>61.48</v>
      </c>
      <c r="N57" s="202">
        <v>50.28</v>
      </c>
      <c r="O57" s="202">
        <v>71.02</v>
      </c>
      <c r="P57" s="202">
        <v>26.75</v>
      </c>
      <c r="Q57" s="202">
        <v>8.82</v>
      </c>
      <c r="R57" s="202">
        <v>17.95</v>
      </c>
      <c r="S57" s="202">
        <v>0</v>
      </c>
      <c r="T57" s="202">
        <v>0</v>
      </c>
      <c r="U57" s="202">
        <v>48.65</v>
      </c>
      <c r="V57" s="202">
        <v>8.81</v>
      </c>
      <c r="W57" s="202">
        <v>19.28</v>
      </c>
      <c r="X57" s="202">
        <v>159.18</v>
      </c>
      <c r="Y57" s="202">
        <v>0</v>
      </c>
      <c r="Z57">
        <v>0</v>
      </c>
      <c r="AA57" s="202">
        <v>12.85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118.23</v>
      </c>
      <c r="AQ57" s="202">
        <v>0</v>
      </c>
      <c r="AR57" s="202">
        <v>47.5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192.8</v>
      </c>
      <c r="L58" s="202">
        <v>9.01</v>
      </c>
      <c r="M58" s="202">
        <v>61.48</v>
      </c>
      <c r="N58" s="202">
        <v>50.28</v>
      </c>
      <c r="O58" s="202">
        <v>71.02</v>
      </c>
      <c r="P58" s="202">
        <v>26.75</v>
      </c>
      <c r="Q58" s="202">
        <v>8.82</v>
      </c>
      <c r="R58" s="202">
        <v>17.95</v>
      </c>
      <c r="S58" s="202">
        <v>0</v>
      </c>
      <c r="T58" s="202">
        <v>0</v>
      </c>
      <c r="U58" s="202">
        <v>48.65</v>
      </c>
      <c r="V58" s="202">
        <v>8.81</v>
      </c>
      <c r="W58" s="202">
        <v>19.28</v>
      </c>
      <c r="X58" s="202">
        <v>159.18</v>
      </c>
      <c r="Y58" s="202">
        <v>0</v>
      </c>
      <c r="Z58">
        <v>0</v>
      </c>
      <c r="AA58" s="202">
        <v>12.85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118.23</v>
      </c>
      <c r="AQ58" s="202">
        <v>0</v>
      </c>
      <c r="AR58" s="202">
        <v>47.5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192.8</v>
      </c>
      <c r="L59" s="202">
        <v>9.01</v>
      </c>
      <c r="M59" s="202">
        <v>61.48</v>
      </c>
      <c r="N59" s="202">
        <v>50.28</v>
      </c>
      <c r="O59" s="202">
        <v>71.02</v>
      </c>
      <c r="P59" s="202">
        <v>26.75</v>
      </c>
      <c r="Q59" s="202">
        <v>8.82</v>
      </c>
      <c r="R59" s="202">
        <v>17.95</v>
      </c>
      <c r="S59" s="202">
        <v>0</v>
      </c>
      <c r="T59" s="202">
        <v>0</v>
      </c>
      <c r="U59" s="202">
        <v>48.65</v>
      </c>
      <c r="V59" s="202">
        <v>8.81</v>
      </c>
      <c r="W59" s="202">
        <v>19.28</v>
      </c>
      <c r="X59" s="202">
        <v>159.18</v>
      </c>
      <c r="Y59" s="202">
        <v>0</v>
      </c>
      <c r="Z59">
        <v>0</v>
      </c>
      <c r="AA59" s="202">
        <v>12.85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118.23</v>
      </c>
      <c r="AQ59" s="202">
        <v>0</v>
      </c>
      <c r="AR59" s="202">
        <v>47.5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192.8</v>
      </c>
      <c r="L60" s="202">
        <v>9.01</v>
      </c>
      <c r="M60" s="202">
        <v>61.48</v>
      </c>
      <c r="N60" s="202">
        <v>50.28</v>
      </c>
      <c r="O60" s="202">
        <v>71.02</v>
      </c>
      <c r="P60" s="202">
        <v>26.75</v>
      </c>
      <c r="Q60" s="202">
        <v>8.82</v>
      </c>
      <c r="R60" s="202">
        <v>17.95</v>
      </c>
      <c r="S60" s="202">
        <v>0</v>
      </c>
      <c r="T60" s="202">
        <v>0</v>
      </c>
      <c r="U60" s="202">
        <v>48.65</v>
      </c>
      <c r="V60" s="202">
        <v>8.81</v>
      </c>
      <c r="W60" s="202">
        <v>19.28</v>
      </c>
      <c r="X60" s="202">
        <v>159.18</v>
      </c>
      <c r="Y60" s="202">
        <v>0</v>
      </c>
      <c r="Z60">
        <v>0</v>
      </c>
      <c r="AA60" s="202">
        <v>12.85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118.23</v>
      </c>
      <c r="AQ60" s="202">
        <v>0</v>
      </c>
      <c r="AR60" s="202">
        <v>47.5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230.64</v>
      </c>
      <c r="L61" s="202">
        <v>9.01</v>
      </c>
      <c r="M61" s="202">
        <v>61.48</v>
      </c>
      <c r="N61" s="202">
        <v>50.28</v>
      </c>
      <c r="O61" s="202">
        <v>71.02</v>
      </c>
      <c r="P61" s="202">
        <v>26.75</v>
      </c>
      <c r="Q61" s="202">
        <v>8.82</v>
      </c>
      <c r="R61" s="202">
        <v>17.95</v>
      </c>
      <c r="S61" s="202">
        <v>0</v>
      </c>
      <c r="T61" s="202">
        <v>0</v>
      </c>
      <c r="U61" s="202">
        <v>48.65</v>
      </c>
      <c r="V61" s="202">
        <v>8.81</v>
      </c>
      <c r="W61" s="202">
        <v>19.28</v>
      </c>
      <c r="X61" s="202">
        <v>159.18</v>
      </c>
      <c r="Y61" s="202">
        <v>0</v>
      </c>
      <c r="Z61">
        <v>0</v>
      </c>
      <c r="AA61" s="202">
        <v>12.85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118.23</v>
      </c>
      <c r="AQ61" s="202">
        <v>0</v>
      </c>
      <c r="AR61" s="202">
        <v>47.5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245.64</v>
      </c>
      <c r="L62" s="202">
        <v>9.01</v>
      </c>
      <c r="M62" s="202">
        <v>61.48</v>
      </c>
      <c r="N62" s="202">
        <v>50.28</v>
      </c>
      <c r="O62" s="202">
        <v>71.02</v>
      </c>
      <c r="P62" s="202">
        <v>26.75</v>
      </c>
      <c r="Q62" s="202">
        <v>8.82</v>
      </c>
      <c r="R62" s="202">
        <v>17.95</v>
      </c>
      <c r="S62" s="202">
        <v>0</v>
      </c>
      <c r="T62" s="202">
        <v>0</v>
      </c>
      <c r="U62" s="202">
        <v>48.65</v>
      </c>
      <c r="V62" s="202">
        <v>8.81</v>
      </c>
      <c r="W62" s="202">
        <v>19.28</v>
      </c>
      <c r="X62" s="202">
        <v>159.18</v>
      </c>
      <c r="Y62" s="202">
        <v>0</v>
      </c>
      <c r="Z62">
        <v>0</v>
      </c>
      <c r="AA62" s="202">
        <v>12.85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118.23</v>
      </c>
      <c r="AQ62" s="202">
        <v>0</v>
      </c>
      <c r="AR62" s="202">
        <v>47.5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245.64</v>
      </c>
      <c r="L63" s="202">
        <v>9.01</v>
      </c>
      <c r="M63" s="202">
        <v>61.48</v>
      </c>
      <c r="N63" s="202">
        <v>50.28</v>
      </c>
      <c r="O63" s="202">
        <v>71.02</v>
      </c>
      <c r="P63" s="202">
        <v>26.75</v>
      </c>
      <c r="Q63" s="202">
        <v>8.82</v>
      </c>
      <c r="R63" s="202">
        <v>17.95</v>
      </c>
      <c r="S63" s="202">
        <v>0</v>
      </c>
      <c r="T63" s="202">
        <v>0</v>
      </c>
      <c r="U63" s="202">
        <v>48.65</v>
      </c>
      <c r="V63" s="202">
        <v>8.81</v>
      </c>
      <c r="W63" s="202">
        <v>19.28</v>
      </c>
      <c r="X63" s="202">
        <v>159.18</v>
      </c>
      <c r="Y63" s="202">
        <v>0</v>
      </c>
      <c r="Z63">
        <v>0</v>
      </c>
      <c r="AA63" s="202">
        <v>12.85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118.23</v>
      </c>
      <c r="AQ63" s="202">
        <v>0</v>
      </c>
      <c r="AR63" s="202">
        <v>47.5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245.63</v>
      </c>
      <c r="L64" s="202">
        <v>9.01</v>
      </c>
      <c r="M64" s="202">
        <v>61.48</v>
      </c>
      <c r="N64" s="202">
        <v>50.28</v>
      </c>
      <c r="O64" s="202">
        <v>71.02</v>
      </c>
      <c r="P64" s="202">
        <v>26.75</v>
      </c>
      <c r="Q64" s="202">
        <v>8.82</v>
      </c>
      <c r="R64" s="202">
        <v>17.95</v>
      </c>
      <c r="S64" s="202">
        <v>0</v>
      </c>
      <c r="T64" s="202">
        <v>0</v>
      </c>
      <c r="U64" s="202">
        <v>48.65</v>
      </c>
      <c r="V64" s="202">
        <v>8.81</v>
      </c>
      <c r="W64" s="202">
        <v>19.28</v>
      </c>
      <c r="X64" s="202">
        <v>159.18</v>
      </c>
      <c r="Y64" s="202">
        <v>0</v>
      </c>
      <c r="Z64">
        <v>0</v>
      </c>
      <c r="AA64" s="202">
        <v>12.85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118.23</v>
      </c>
      <c r="AQ64" s="202">
        <v>0</v>
      </c>
      <c r="AR64" s="202">
        <v>47.5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245.63</v>
      </c>
      <c r="L65" s="202">
        <v>9.01</v>
      </c>
      <c r="M65" s="202">
        <v>61.48</v>
      </c>
      <c r="N65" s="202">
        <v>50.28</v>
      </c>
      <c r="O65" s="202">
        <v>71.02</v>
      </c>
      <c r="P65" s="202">
        <v>26.75</v>
      </c>
      <c r="Q65" s="202">
        <v>8.82</v>
      </c>
      <c r="R65" s="202">
        <v>17.95</v>
      </c>
      <c r="S65" s="202">
        <v>0</v>
      </c>
      <c r="T65" s="202">
        <v>0</v>
      </c>
      <c r="U65" s="202">
        <v>48.65</v>
      </c>
      <c r="V65" s="202">
        <v>8.81</v>
      </c>
      <c r="W65" s="202">
        <v>19.28</v>
      </c>
      <c r="X65" s="202">
        <v>159.18</v>
      </c>
      <c r="Y65" s="202">
        <v>0</v>
      </c>
      <c r="Z65">
        <v>0</v>
      </c>
      <c r="AA65" s="202">
        <v>12.85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118.23</v>
      </c>
      <c r="AQ65" s="202">
        <v>0</v>
      </c>
      <c r="AR65" s="202">
        <v>47.5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245.64</v>
      </c>
      <c r="L66" s="202">
        <v>9.01</v>
      </c>
      <c r="M66" s="202">
        <v>61.48</v>
      </c>
      <c r="N66" s="202">
        <v>50.28</v>
      </c>
      <c r="O66" s="202">
        <v>71.02</v>
      </c>
      <c r="P66" s="202">
        <v>26.75</v>
      </c>
      <c r="Q66" s="202">
        <v>8.82</v>
      </c>
      <c r="R66" s="202">
        <v>17.95</v>
      </c>
      <c r="S66" s="202">
        <v>0</v>
      </c>
      <c r="T66" s="202">
        <v>0</v>
      </c>
      <c r="U66" s="202">
        <v>48.65</v>
      </c>
      <c r="V66" s="202">
        <v>8.81</v>
      </c>
      <c r="W66" s="202">
        <v>19.28</v>
      </c>
      <c r="X66" s="202">
        <v>159.18</v>
      </c>
      <c r="Y66" s="202">
        <v>0</v>
      </c>
      <c r="Z66">
        <v>0</v>
      </c>
      <c r="AA66" s="202">
        <v>12.85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118.23</v>
      </c>
      <c r="AQ66" s="202">
        <v>0</v>
      </c>
      <c r="AR66" s="202">
        <v>47.5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245.64</v>
      </c>
      <c r="L67" s="202">
        <v>9.01</v>
      </c>
      <c r="M67" s="202">
        <v>61.48</v>
      </c>
      <c r="N67" s="202">
        <v>50.28</v>
      </c>
      <c r="O67" s="202">
        <v>71.02</v>
      </c>
      <c r="P67" s="202">
        <v>26.75</v>
      </c>
      <c r="Q67" s="202">
        <v>8.82</v>
      </c>
      <c r="R67" s="202">
        <v>17.95</v>
      </c>
      <c r="S67" s="202">
        <v>0</v>
      </c>
      <c r="T67" s="202">
        <v>0</v>
      </c>
      <c r="U67" s="202">
        <v>48.65</v>
      </c>
      <c r="V67" s="202">
        <v>8.81</v>
      </c>
      <c r="W67" s="202">
        <v>19.28</v>
      </c>
      <c r="X67" s="202">
        <v>159.18</v>
      </c>
      <c r="Y67" s="202">
        <v>0</v>
      </c>
      <c r="Z67">
        <v>0</v>
      </c>
      <c r="AA67" s="202">
        <v>12.85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118.23</v>
      </c>
      <c r="AQ67" s="202">
        <v>0</v>
      </c>
      <c r="AR67" s="202">
        <v>47.5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245.64</v>
      </c>
      <c r="L68" s="202">
        <v>9.01</v>
      </c>
      <c r="M68" s="202">
        <v>61.48</v>
      </c>
      <c r="N68" s="202">
        <v>50.28</v>
      </c>
      <c r="O68" s="202">
        <v>71.02</v>
      </c>
      <c r="P68" s="202">
        <v>26.75</v>
      </c>
      <c r="Q68" s="202">
        <v>8.82</v>
      </c>
      <c r="R68" s="202">
        <v>17.95</v>
      </c>
      <c r="S68" s="202">
        <v>0</v>
      </c>
      <c r="T68" s="202">
        <v>0</v>
      </c>
      <c r="U68" s="202">
        <v>48.65</v>
      </c>
      <c r="V68" s="202">
        <v>8.81</v>
      </c>
      <c r="W68" s="202">
        <v>19.28</v>
      </c>
      <c r="X68" s="202">
        <v>159.18</v>
      </c>
      <c r="Y68" s="202">
        <v>0</v>
      </c>
      <c r="Z68">
        <v>0</v>
      </c>
      <c r="AA68" s="202">
        <v>12.85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118.23</v>
      </c>
      <c r="AQ68" s="202">
        <v>0</v>
      </c>
      <c r="AR68" s="202">
        <v>47.5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245.64</v>
      </c>
      <c r="L69" s="202">
        <v>9.01</v>
      </c>
      <c r="M69" s="202">
        <v>61.48</v>
      </c>
      <c r="N69" s="202">
        <v>50.28</v>
      </c>
      <c r="O69" s="202">
        <v>71.02</v>
      </c>
      <c r="P69" s="202">
        <v>26.75</v>
      </c>
      <c r="Q69" s="202">
        <v>8.82</v>
      </c>
      <c r="R69" s="202">
        <v>17.95</v>
      </c>
      <c r="S69" s="202">
        <v>0</v>
      </c>
      <c r="T69" s="202">
        <v>0</v>
      </c>
      <c r="U69" s="202">
        <v>48.65</v>
      </c>
      <c r="V69" s="202">
        <v>8.81</v>
      </c>
      <c r="W69" s="202">
        <v>19.28</v>
      </c>
      <c r="X69" s="202">
        <v>62.78</v>
      </c>
      <c r="Y69" s="202">
        <v>0</v>
      </c>
      <c r="Z69">
        <v>0</v>
      </c>
      <c r="AA69" s="202">
        <v>12.85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99.61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118.23</v>
      </c>
      <c r="AQ69" s="202">
        <v>0</v>
      </c>
      <c r="AR69" s="202">
        <v>47.5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245.64</v>
      </c>
      <c r="L70" s="202">
        <v>9.01</v>
      </c>
      <c r="M70" s="202">
        <v>61.48</v>
      </c>
      <c r="N70" s="202">
        <v>50.28</v>
      </c>
      <c r="O70" s="202">
        <v>71.02</v>
      </c>
      <c r="P70" s="202">
        <v>26.75</v>
      </c>
      <c r="Q70" s="202">
        <v>8.82</v>
      </c>
      <c r="R70" s="202">
        <v>17.95</v>
      </c>
      <c r="S70" s="202">
        <v>0</v>
      </c>
      <c r="T70" s="202">
        <v>0</v>
      </c>
      <c r="U70" s="202">
        <v>48.65</v>
      </c>
      <c r="V70" s="202">
        <v>8.81</v>
      </c>
      <c r="W70" s="202">
        <v>19.28</v>
      </c>
      <c r="X70" s="202">
        <v>62.78</v>
      </c>
      <c r="Y70" s="202">
        <v>0</v>
      </c>
      <c r="Z70">
        <v>0</v>
      </c>
      <c r="AA70" s="202">
        <v>13.23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99.61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118.23</v>
      </c>
      <c r="AQ70" s="202">
        <v>0</v>
      </c>
      <c r="AR70" s="202">
        <v>41.74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245.64</v>
      </c>
      <c r="L71" s="202">
        <v>9.01</v>
      </c>
      <c r="M71" s="202">
        <v>61.48</v>
      </c>
      <c r="N71" s="202">
        <v>50.28</v>
      </c>
      <c r="O71" s="202">
        <v>71.02</v>
      </c>
      <c r="P71" s="202">
        <v>26.75</v>
      </c>
      <c r="Q71" s="202">
        <v>8.82</v>
      </c>
      <c r="R71" s="202">
        <v>17.95</v>
      </c>
      <c r="S71" s="202">
        <v>0</v>
      </c>
      <c r="T71" s="202">
        <v>0</v>
      </c>
      <c r="U71" s="202">
        <v>48.65</v>
      </c>
      <c r="V71" s="202">
        <v>8.81</v>
      </c>
      <c r="W71" s="202">
        <v>19.28</v>
      </c>
      <c r="X71" s="202">
        <v>62.78</v>
      </c>
      <c r="Y71" s="202">
        <v>0</v>
      </c>
      <c r="Z71">
        <v>0</v>
      </c>
      <c r="AA71" s="202">
        <v>13.23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99.61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95.36</v>
      </c>
      <c r="AQ71" s="202">
        <v>0</v>
      </c>
      <c r="AR71" s="202">
        <v>36.35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245.63</v>
      </c>
      <c r="L72" s="202">
        <v>9.01</v>
      </c>
      <c r="M72" s="202">
        <v>61.48</v>
      </c>
      <c r="N72" s="202">
        <v>50.28</v>
      </c>
      <c r="O72" s="202">
        <v>71.02</v>
      </c>
      <c r="P72" s="202">
        <v>26.75</v>
      </c>
      <c r="Q72" s="202">
        <v>8.82</v>
      </c>
      <c r="R72" s="202">
        <v>17.95</v>
      </c>
      <c r="S72" s="202">
        <v>0</v>
      </c>
      <c r="T72" s="202">
        <v>0</v>
      </c>
      <c r="U72" s="202">
        <v>48.65</v>
      </c>
      <c r="V72" s="202">
        <v>8.81</v>
      </c>
      <c r="W72" s="202">
        <v>19.28</v>
      </c>
      <c r="X72" s="202">
        <v>62.78</v>
      </c>
      <c r="Y72" s="202">
        <v>0</v>
      </c>
      <c r="Z72">
        <v>0</v>
      </c>
      <c r="AA72" s="202">
        <v>13.23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99.61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95.36</v>
      </c>
      <c r="AQ72" s="202">
        <v>0</v>
      </c>
      <c r="AR72" s="202">
        <v>16.61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245.63</v>
      </c>
      <c r="L73" s="202">
        <v>9.01</v>
      </c>
      <c r="M73" s="202">
        <v>61.48</v>
      </c>
      <c r="N73" s="202">
        <v>50.28</v>
      </c>
      <c r="O73" s="202">
        <v>71.02</v>
      </c>
      <c r="P73" s="202">
        <v>26.75</v>
      </c>
      <c r="Q73" s="202">
        <v>8.82</v>
      </c>
      <c r="R73" s="202">
        <v>17.95</v>
      </c>
      <c r="S73" s="202">
        <v>0</v>
      </c>
      <c r="T73" s="202">
        <v>0</v>
      </c>
      <c r="U73" s="202">
        <v>48.65</v>
      </c>
      <c r="V73" s="202">
        <v>8.81</v>
      </c>
      <c r="W73" s="202">
        <v>19.28</v>
      </c>
      <c r="X73" s="202">
        <v>62.78</v>
      </c>
      <c r="Y73" s="202">
        <v>0</v>
      </c>
      <c r="Z73">
        <v>0</v>
      </c>
      <c r="AA73" s="202">
        <v>13.23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99.61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95.36</v>
      </c>
      <c r="AQ73" s="202">
        <v>0</v>
      </c>
      <c r="AR73" s="202">
        <v>2.59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245.63</v>
      </c>
      <c r="L74" s="202">
        <v>9.01</v>
      </c>
      <c r="M74" s="202">
        <v>61.48</v>
      </c>
      <c r="N74" s="202">
        <v>50.28</v>
      </c>
      <c r="O74" s="202">
        <v>71.02</v>
      </c>
      <c r="P74" s="202">
        <v>26.75</v>
      </c>
      <c r="Q74" s="202">
        <v>8.82</v>
      </c>
      <c r="R74" s="202">
        <v>17.95</v>
      </c>
      <c r="S74" s="202">
        <v>0</v>
      </c>
      <c r="T74" s="202">
        <v>0</v>
      </c>
      <c r="U74" s="202">
        <v>48.65</v>
      </c>
      <c r="V74" s="202">
        <v>8.81</v>
      </c>
      <c r="W74" s="202">
        <v>19.28</v>
      </c>
      <c r="X74" s="202">
        <v>62.78</v>
      </c>
      <c r="Y74" s="202">
        <v>0</v>
      </c>
      <c r="Z74">
        <v>0</v>
      </c>
      <c r="AA74" s="202">
        <v>13.23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99.61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95.36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245.63</v>
      </c>
      <c r="L75" s="202">
        <v>9.01</v>
      </c>
      <c r="M75" s="202">
        <v>61.48</v>
      </c>
      <c r="N75" s="202">
        <v>50.28</v>
      </c>
      <c r="O75" s="202">
        <v>71.02</v>
      </c>
      <c r="P75" s="202">
        <v>26.75</v>
      </c>
      <c r="Q75" s="202">
        <v>8.82</v>
      </c>
      <c r="R75" s="202">
        <v>17.95</v>
      </c>
      <c r="S75" s="202">
        <v>0</v>
      </c>
      <c r="T75" s="202">
        <v>0</v>
      </c>
      <c r="U75" s="202">
        <v>48.65</v>
      </c>
      <c r="V75" s="202">
        <v>8.81</v>
      </c>
      <c r="W75" s="202">
        <v>19.28</v>
      </c>
      <c r="X75" s="202">
        <v>62.78</v>
      </c>
      <c r="Y75" s="202">
        <v>0</v>
      </c>
      <c r="Z75">
        <v>0</v>
      </c>
      <c r="AA75" s="202">
        <v>13.23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147.79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95.36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245.63</v>
      </c>
      <c r="L76" s="202">
        <v>9.01</v>
      </c>
      <c r="M76" s="202">
        <v>61.48</v>
      </c>
      <c r="N76" s="202">
        <v>50.28</v>
      </c>
      <c r="O76" s="202">
        <v>71.02</v>
      </c>
      <c r="P76" s="202">
        <v>26.75</v>
      </c>
      <c r="Q76" s="202">
        <v>8.82</v>
      </c>
      <c r="R76" s="202">
        <v>17.95</v>
      </c>
      <c r="S76" s="202">
        <v>0</v>
      </c>
      <c r="T76" s="202">
        <v>0</v>
      </c>
      <c r="U76" s="202">
        <v>48.65</v>
      </c>
      <c r="V76" s="202">
        <v>8.81</v>
      </c>
      <c r="W76" s="202">
        <v>19.28</v>
      </c>
      <c r="X76" s="202">
        <v>62.78</v>
      </c>
      <c r="Y76" s="202">
        <v>0</v>
      </c>
      <c r="Z76">
        <v>0</v>
      </c>
      <c r="AA76" s="202">
        <v>13.23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147.79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95.36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245.63</v>
      </c>
      <c r="L77" s="202">
        <v>9.01</v>
      </c>
      <c r="M77" s="202">
        <v>61.48</v>
      </c>
      <c r="N77" s="202">
        <v>50.28</v>
      </c>
      <c r="O77" s="202">
        <v>71.02</v>
      </c>
      <c r="P77" s="202">
        <v>26.75</v>
      </c>
      <c r="Q77" s="202">
        <v>8.82</v>
      </c>
      <c r="R77" s="202">
        <v>17.95</v>
      </c>
      <c r="S77" s="202">
        <v>0</v>
      </c>
      <c r="T77" s="202">
        <v>0</v>
      </c>
      <c r="U77" s="202">
        <v>48.65</v>
      </c>
      <c r="V77" s="202">
        <v>8.81</v>
      </c>
      <c r="W77" s="202">
        <v>19.28</v>
      </c>
      <c r="X77" s="202">
        <v>62.78</v>
      </c>
      <c r="Y77" s="202">
        <v>0</v>
      </c>
      <c r="Z77">
        <v>0</v>
      </c>
      <c r="AA77" s="202">
        <v>13.23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119.92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95.36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245.63</v>
      </c>
      <c r="L78" s="202">
        <v>9.01</v>
      </c>
      <c r="M78" s="202">
        <v>61.48</v>
      </c>
      <c r="N78" s="202">
        <v>50.28</v>
      </c>
      <c r="O78" s="202">
        <v>71.02</v>
      </c>
      <c r="P78" s="202">
        <v>26.75</v>
      </c>
      <c r="Q78" s="202">
        <v>8.82</v>
      </c>
      <c r="R78" s="202">
        <v>17.95</v>
      </c>
      <c r="S78" s="202">
        <v>0</v>
      </c>
      <c r="T78" s="202">
        <v>0</v>
      </c>
      <c r="U78" s="202">
        <v>48.65</v>
      </c>
      <c r="V78" s="202">
        <v>8.81</v>
      </c>
      <c r="W78" s="202">
        <v>19.28</v>
      </c>
      <c r="X78" s="202">
        <v>62.78</v>
      </c>
      <c r="Y78" s="202">
        <v>0</v>
      </c>
      <c r="Z78">
        <v>0</v>
      </c>
      <c r="AA78" s="202">
        <v>13.23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119.92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95.36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245.63</v>
      </c>
      <c r="L79" s="202">
        <v>9.01</v>
      </c>
      <c r="M79" s="202">
        <v>61.48</v>
      </c>
      <c r="N79" s="202">
        <v>50.28</v>
      </c>
      <c r="O79" s="202">
        <v>71.02</v>
      </c>
      <c r="P79" s="202">
        <v>26.75</v>
      </c>
      <c r="Q79" s="202">
        <v>8.82</v>
      </c>
      <c r="R79" s="202">
        <v>17.95</v>
      </c>
      <c r="S79" s="202">
        <v>0</v>
      </c>
      <c r="T79" s="202">
        <v>0</v>
      </c>
      <c r="U79" s="202">
        <v>48.65</v>
      </c>
      <c r="V79" s="202">
        <v>8.81</v>
      </c>
      <c r="W79" s="202">
        <v>19.28</v>
      </c>
      <c r="X79" s="202">
        <v>62.78</v>
      </c>
      <c r="Y79" s="202">
        <v>0</v>
      </c>
      <c r="Z79">
        <v>0</v>
      </c>
      <c r="AA79" s="202">
        <v>13.23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119.92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95.36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245.63</v>
      </c>
      <c r="L80" s="202">
        <v>9.01</v>
      </c>
      <c r="M80" s="202">
        <v>61.48</v>
      </c>
      <c r="N80" s="202">
        <v>50.28</v>
      </c>
      <c r="O80" s="202">
        <v>71.02</v>
      </c>
      <c r="P80" s="202">
        <v>26.75</v>
      </c>
      <c r="Q80" s="202">
        <v>8.82</v>
      </c>
      <c r="R80" s="202">
        <v>17.95</v>
      </c>
      <c r="S80" s="202">
        <v>0</v>
      </c>
      <c r="T80" s="202">
        <v>0</v>
      </c>
      <c r="U80" s="202">
        <v>48.65</v>
      </c>
      <c r="V80" s="202">
        <v>8.81</v>
      </c>
      <c r="W80" s="202">
        <v>19.28</v>
      </c>
      <c r="X80" s="202">
        <v>62.78</v>
      </c>
      <c r="Y80" s="202">
        <v>0</v>
      </c>
      <c r="Z80">
        <v>0</v>
      </c>
      <c r="AA80" s="202">
        <v>13.23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119.92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95.36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245.63</v>
      </c>
      <c r="L81" s="202">
        <v>9.01</v>
      </c>
      <c r="M81" s="202">
        <v>61.48</v>
      </c>
      <c r="N81" s="202">
        <v>50.28</v>
      </c>
      <c r="O81" s="202">
        <v>71.02</v>
      </c>
      <c r="P81" s="202">
        <v>26.75</v>
      </c>
      <c r="Q81" s="202">
        <v>8.82</v>
      </c>
      <c r="R81" s="202">
        <v>17.95</v>
      </c>
      <c r="S81" s="202">
        <v>0</v>
      </c>
      <c r="T81" s="202">
        <v>0</v>
      </c>
      <c r="U81" s="202">
        <v>48.65</v>
      </c>
      <c r="V81" s="202">
        <v>8.81</v>
      </c>
      <c r="W81" s="202">
        <v>19.28</v>
      </c>
      <c r="X81" s="202">
        <v>62.78</v>
      </c>
      <c r="Y81" s="202">
        <v>0</v>
      </c>
      <c r="Z81">
        <v>0</v>
      </c>
      <c r="AA81" s="202">
        <v>13.23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147.79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95.36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245.63</v>
      </c>
      <c r="L82" s="202">
        <v>9.01</v>
      </c>
      <c r="M82" s="202">
        <v>61.48</v>
      </c>
      <c r="N82" s="202">
        <v>50.28</v>
      </c>
      <c r="O82" s="202">
        <v>71.02</v>
      </c>
      <c r="P82" s="202">
        <v>26.75</v>
      </c>
      <c r="Q82" s="202">
        <v>8.82</v>
      </c>
      <c r="R82" s="202">
        <v>17.95</v>
      </c>
      <c r="S82" s="202">
        <v>0</v>
      </c>
      <c r="T82" s="202">
        <v>0</v>
      </c>
      <c r="U82" s="202">
        <v>48.65</v>
      </c>
      <c r="V82" s="202">
        <v>8.81</v>
      </c>
      <c r="W82" s="202">
        <v>19.28</v>
      </c>
      <c r="X82" s="202">
        <v>62.78</v>
      </c>
      <c r="Y82" s="202">
        <v>0</v>
      </c>
      <c r="Z82">
        <v>0</v>
      </c>
      <c r="AA82" s="202">
        <v>13.62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126.73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95.36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245.63</v>
      </c>
      <c r="L83" s="202">
        <v>9.01</v>
      </c>
      <c r="M83" s="202">
        <v>61.48</v>
      </c>
      <c r="N83" s="202">
        <v>50.28</v>
      </c>
      <c r="O83" s="202">
        <v>71.02</v>
      </c>
      <c r="P83" s="202">
        <v>26.75</v>
      </c>
      <c r="Q83" s="202">
        <v>8.82</v>
      </c>
      <c r="R83" s="202">
        <v>17.95</v>
      </c>
      <c r="S83" s="202">
        <v>0</v>
      </c>
      <c r="T83" s="202">
        <v>0</v>
      </c>
      <c r="U83" s="202">
        <v>48.65</v>
      </c>
      <c r="V83" s="202">
        <v>8.81</v>
      </c>
      <c r="W83" s="202">
        <v>19.28</v>
      </c>
      <c r="X83" s="202">
        <v>62.78</v>
      </c>
      <c r="Y83" s="202">
        <v>0</v>
      </c>
      <c r="Z83">
        <v>0</v>
      </c>
      <c r="AA83" s="202">
        <v>13.62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99.61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95.36</v>
      </c>
      <c r="AQ83" s="202">
        <v>28.11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245.63</v>
      </c>
      <c r="L84" s="202">
        <v>9.01</v>
      </c>
      <c r="M84" s="202">
        <v>61.48</v>
      </c>
      <c r="N84" s="202">
        <v>50.28</v>
      </c>
      <c r="O84" s="202">
        <v>71.02</v>
      </c>
      <c r="P84" s="202">
        <v>26.75</v>
      </c>
      <c r="Q84" s="202">
        <v>8.82</v>
      </c>
      <c r="R84" s="202">
        <v>17.95</v>
      </c>
      <c r="S84" s="202">
        <v>0</v>
      </c>
      <c r="T84" s="202">
        <v>0</v>
      </c>
      <c r="U84" s="202">
        <v>48.65</v>
      </c>
      <c r="V84" s="202">
        <v>8.81</v>
      </c>
      <c r="W84" s="202">
        <v>19.28</v>
      </c>
      <c r="X84" s="202">
        <v>62.78</v>
      </c>
      <c r="Y84" s="202">
        <v>0</v>
      </c>
      <c r="Z84">
        <v>0</v>
      </c>
      <c r="AA84" s="202">
        <v>13.62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99.61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95.36</v>
      </c>
      <c r="AQ84" s="202">
        <v>28.11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245.63</v>
      </c>
      <c r="L85" s="202">
        <v>9.01</v>
      </c>
      <c r="M85" s="202">
        <v>61.48</v>
      </c>
      <c r="N85" s="202">
        <v>50.28</v>
      </c>
      <c r="O85" s="202">
        <v>71.02</v>
      </c>
      <c r="P85" s="202">
        <v>26.75</v>
      </c>
      <c r="Q85" s="202">
        <v>8.82</v>
      </c>
      <c r="R85" s="202">
        <v>17.95</v>
      </c>
      <c r="S85" s="202">
        <v>0</v>
      </c>
      <c r="T85" s="202">
        <v>0</v>
      </c>
      <c r="U85" s="202">
        <v>48.65</v>
      </c>
      <c r="V85" s="202">
        <v>8.81</v>
      </c>
      <c r="W85" s="202">
        <v>19.28</v>
      </c>
      <c r="X85" s="202">
        <v>62.78</v>
      </c>
      <c r="Y85" s="202">
        <v>0</v>
      </c>
      <c r="Z85">
        <v>0</v>
      </c>
      <c r="AA85" s="202">
        <v>13.62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99.61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95.36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245.63</v>
      </c>
      <c r="L86" s="202">
        <v>9.01</v>
      </c>
      <c r="M86" s="202">
        <v>61.48</v>
      </c>
      <c r="N86" s="202">
        <v>50.28</v>
      </c>
      <c r="O86" s="202">
        <v>71.02</v>
      </c>
      <c r="P86" s="202">
        <v>26.75</v>
      </c>
      <c r="Q86" s="202">
        <v>8.82</v>
      </c>
      <c r="R86" s="202">
        <v>17.95</v>
      </c>
      <c r="S86" s="202">
        <v>0</v>
      </c>
      <c r="T86" s="202">
        <v>0</v>
      </c>
      <c r="U86" s="202">
        <v>48.65</v>
      </c>
      <c r="V86" s="202">
        <v>8.81</v>
      </c>
      <c r="W86" s="202">
        <v>19.28</v>
      </c>
      <c r="X86" s="202">
        <v>62.78</v>
      </c>
      <c r="Y86" s="202">
        <v>0</v>
      </c>
      <c r="Z86">
        <v>0</v>
      </c>
      <c r="AA86" s="202">
        <v>13.62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99.61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95.36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245.63</v>
      </c>
      <c r="L87" s="202">
        <v>9.01</v>
      </c>
      <c r="M87" s="202">
        <v>61.48</v>
      </c>
      <c r="N87" s="202">
        <v>50.28</v>
      </c>
      <c r="O87" s="202">
        <v>71.02</v>
      </c>
      <c r="P87" s="202">
        <v>26.75</v>
      </c>
      <c r="Q87" s="202">
        <v>8.82</v>
      </c>
      <c r="R87" s="202">
        <v>17.95</v>
      </c>
      <c r="S87" s="202">
        <v>0</v>
      </c>
      <c r="T87" s="202">
        <v>0</v>
      </c>
      <c r="U87" s="202">
        <v>48.65</v>
      </c>
      <c r="V87" s="202">
        <v>8.81</v>
      </c>
      <c r="W87" s="202">
        <v>19.28</v>
      </c>
      <c r="X87" s="202">
        <v>62.78</v>
      </c>
      <c r="Y87" s="202">
        <v>0</v>
      </c>
      <c r="Z87">
        <v>0</v>
      </c>
      <c r="AA87" s="202">
        <v>13.62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99.61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95.36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245.63</v>
      </c>
      <c r="L88" s="202">
        <v>9.01</v>
      </c>
      <c r="M88" s="202">
        <v>61.48</v>
      </c>
      <c r="N88" s="202">
        <v>50.28</v>
      </c>
      <c r="O88" s="202">
        <v>71.02</v>
      </c>
      <c r="P88" s="202">
        <v>26.75</v>
      </c>
      <c r="Q88" s="202">
        <v>8.82</v>
      </c>
      <c r="R88" s="202">
        <v>17.95</v>
      </c>
      <c r="S88" s="202">
        <v>0</v>
      </c>
      <c r="T88" s="202">
        <v>0</v>
      </c>
      <c r="U88" s="202">
        <v>48.65</v>
      </c>
      <c r="V88" s="202">
        <v>8.81</v>
      </c>
      <c r="W88" s="202">
        <v>19.28</v>
      </c>
      <c r="X88" s="202">
        <v>62.78</v>
      </c>
      <c r="Y88" s="202">
        <v>0</v>
      </c>
      <c r="Z88">
        <v>0</v>
      </c>
      <c r="AA88" s="202">
        <v>13.62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99.61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95.36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245.63</v>
      </c>
      <c r="L89" s="202">
        <v>9.01</v>
      </c>
      <c r="M89" s="202">
        <v>61.48</v>
      </c>
      <c r="N89" s="202">
        <v>50.28</v>
      </c>
      <c r="O89" s="202">
        <v>71.02</v>
      </c>
      <c r="P89" s="202">
        <v>26.75</v>
      </c>
      <c r="Q89" s="202">
        <v>8.82</v>
      </c>
      <c r="R89" s="202">
        <v>17.95</v>
      </c>
      <c r="S89" s="202">
        <v>0</v>
      </c>
      <c r="T89" s="202">
        <v>0</v>
      </c>
      <c r="U89" s="202">
        <v>48.65</v>
      </c>
      <c r="V89" s="202">
        <v>8.81</v>
      </c>
      <c r="W89" s="202">
        <v>19.28</v>
      </c>
      <c r="X89" s="202">
        <v>62.78</v>
      </c>
      <c r="Y89" s="202">
        <v>0</v>
      </c>
      <c r="Z89">
        <v>0</v>
      </c>
      <c r="AA89" s="202">
        <v>13.62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99.61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95.36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245.63</v>
      </c>
      <c r="L90" s="202">
        <v>9.01</v>
      </c>
      <c r="M90" s="202">
        <v>61.48</v>
      </c>
      <c r="N90" s="202">
        <v>50.28</v>
      </c>
      <c r="O90" s="202">
        <v>71.02</v>
      </c>
      <c r="P90" s="202">
        <v>26.75</v>
      </c>
      <c r="Q90" s="202">
        <v>8.82</v>
      </c>
      <c r="R90" s="202">
        <v>17.95</v>
      </c>
      <c r="S90" s="202">
        <v>0</v>
      </c>
      <c r="T90" s="202">
        <v>0</v>
      </c>
      <c r="U90" s="202">
        <v>48.65</v>
      </c>
      <c r="V90" s="202">
        <v>8.81</v>
      </c>
      <c r="W90" s="202">
        <v>19.28</v>
      </c>
      <c r="X90" s="202">
        <v>62.78</v>
      </c>
      <c r="Y90" s="202">
        <v>0</v>
      </c>
      <c r="Z90">
        <v>0</v>
      </c>
      <c r="AA90" s="202">
        <v>14.03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99.61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95.36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245.63</v>
      </c>
      <c r="L91" s="202">
        <v>9.01</v>
      </c>
      <c r="M91" s="202">
        <v>61.48</v>
      </c>
      <c r="N91" s="202">
        <v>50.28</v>
      </c>
      <c r="O91" s="202">
        <v>71.02</v>
      </c>
      <c r="P91" s="202">
        <v>26.75</v>
      </c>
      <c r="Q91" s="202">
        <v>8.82</v>
      </c>
      <c r="R91" s="202">
        <v>17.95</v>
      </c>
      <c r="S91" s="202">
        <v>0</v>
      </c>
      <c r="T91" s="202">
        <v>0</v>
      </c>
      <c r="U91" s="202">
        <v>48.65</v>
      </c>
      <c r="V91" s="202">
        <v>8.81</v>
      </c>
      <c r="W91" s="202">
        <v>19.28</v>
      </c>
      <c r="X91" s="202">
        <v>62.78</v>
      </c>
      <c r="Y91" s="202">
        <v>0</v>
      </c>
      <c r="Z91">
        <v>0</v>
      </c>
      <c r="AA91" s="202">
        <v>14.03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99.61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95.36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245.63</v>
      </c>
      <c r="L92" s="202">
        <v>9.01</v>
      </c>
      <c r="M92" s="202">
        <v>61.48</v>
      </c>
      <c r="N92" s="202">
        <v>50.28</v>
      </c>
      <c r="O92" s="202">
        <v>71.02</v>
      </c>
      <c r="P92" s="202">
        <v>26.75</v>
      </c>
      <c r="Q92" s="202">
        <v>8.82</v>
      </c>
      <c r="R92" s="202">
        <v>17.95</v>
      </c>
      <c r="S92" s="202">
        <v>0</v>
      </c>
      <c r="T92" s="202">
        <v>0</v>
      </c>
      <c r="U92" s="202">
        <v>48.65</v>
      </c>
      <c r="V92" s="202">
        <v>8.81</v>
      </c>
      <c r="W92" s="202">
        <v>19.28</v>
      </c>
      <c r="X92" s="202">
        <v>62.78</v>
      </c>
      <c r="Y92" s="202">
        <v>0</v>
      </c>
      <c r="Z92">
        <v>0</v>
      </c>
      <c r="AA92" s="202">
        <v>14.03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99.61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95.36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245.63</v>
      </c>
      <c r="L93" s="202">
        <v>9.01</v>
      </c>
      <c r="M93" s="202">
        <v>61.48</v>
      </c>
      <c r="N93" s="202">
        <v>50.28</v>
      </c>
      <c r="O93" s="202">
        <v>71.02</v>
      </c>
      <c r="P93" s="202">
        <v>26.75</v>
      </c>
      <c r="Q93" s="202">
        <v>8.82</v>
      </c>
      <c r="R93" s="202">
        <v>17.95</v>
      </c>
      <c r="S93" s="202">
        <v>0</v>
      </c>
      <c r="T93" s="202">
        <v>0</v>
      </c>
      <c r="U93" s="202">
        <v>48.65</v>
      </c>
      <c r="V93" s="202">
        <v>8.81</v>
      </c>
      <c r="W93" s="202">
        <v>19.28</v>
      </c>
      <c r="X93" s="202">
        <v>62.78</v>
      </c>
      <c r="Y93" s="202">
        <v>0</v>
      </c>
      <c r="Z93">
        <v>0</v>
      </c>
      <c r="AA93" s="202">
        <v>14.03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99.61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95.36</v>
      </c>
      <c r="AQ93" s="202">
        <v>30.48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245.63</v>
      </c>
      <c r="L94" s="202">
        <v>9.01</v>
      </c>
      <c r="M94" s="202">
        <v>61.48</v>
      </c>
      <c r="N94" s="202">
        <v>50.28</v>
      </c>
      <c r="O94" s="202">
        <v>71.02</v>
      </c>
      <c r="P94" s="202">
        <v>26.75</v>
      </c>
      <c r="Q94" s="202">
        <v>8.82</v>
      </c>
      <c r="R94" s="202">
        <v>17.95</v>
      </c>
      <c r="S94" s="202">
        <v>0</v>
      </c>
      <c r="T94" s="202">
        <v>0</v>
      </c>
      <c r="U94" s="202">
        <v>48.65</v>
      </c>
      <c r="V94" s="202">
        <v>8.81</v>
      </c>
      <c r="W94" s="202">
        <v>19.28</v>
      </c>
      <c r="X94" s="202">
        <v>62.78</v>
      </c>
      <c r="Y94" s="202">
        <v>0</v>
      </c>
      <c r="Z94">
        <v>0</v>
      </c>
      <c r="AA94" s="202">
        <v>14.03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99.61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95.36</v>
      </c>
      <c r="AQ94" s="202">
        <v>30.48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245.64</v>
      </c>
      <c r="L95" s="202">
        <v>9.35</v>
      </c>
      <c r="M95" s="202">
        <v>61.48</v>
      </c>
      <c r="N95" s="202">
        <v>50.28</v>
      </c>
      <c r="O95" s="202">
        <v>71.02</v>
      </c>
      <c r="P95" s="202">
        <v>26.75</v>
      </c>
      <c r="Q95" s="202">
        <v>8.82</v>
      </c>
      <c r="R95" s="202">
        <v>17.95</v>
      </c>
      <c r="S95" s="202">
        <v>0</v>
      </c>
      <c r="T95" s="202">
        <v>0</v>
      </c>
      <c r="U95" s="202">
        <v>48.65</v>
      </c>
      <c r="V95" s="202">
        <v>8.81</v>
      </c>
      <c r="W95" s="202">
        <v>19.28</v>
      </c>
      <c r="X95" s="202">
        <v>62.78</v>
      </c>
      <c r="Y95" s="202">
        <v>0</v>
      </c>
      <c r="Z95">
        <v>0</v>
      </c>
      <c r="AA95" s="202">
        <v>14.03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99.61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95.36</v>
      </c>
      <c r="AQ95" s="202">
        <v>31.37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245.64</v>
      </c>
      <c r="L96" s="202">
        <v>9.01</v>
      </c>
      <c r="M96" s="202">
        <v>61.48</v>
      </c>
      <c r="N96" s="202">
        <v>50.28</v>
      </c>
      <c r="O96" s="202">
        <v>33.909999999999997</v>
      </c>
      <c r="P96" s="202">
        <v>26.75</v>
      </c>
      <c r="Q96" s="202">
        <v>8.82</v>
      </c>
      <c r="R96" s="202">
        <v>17.95</v>
      </c>
      <c r="S96" s="202">
        <v>0</v>
      </c>
      <c r="T96" s="202">
        <v>0</v>
      </c>
      <c r="U96" s="202">
        <v>48.65</v>
      </c>
      <c r="V96" s="202">
        <v>8.81</v>
      </c>
      <c r="W96" s="202">
        <v>19.28</v>
      </c>
      <c r="X96" s="202">
        <v>62.78</v>
      </c>
      <c r="Y96" s="202">
        <v>0</v>
      </c>
      <c r="Z96">
        <v>0</v>
      </c>
      <c r="AA96" s="202">
        <v>14.03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99.61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95.36</v>
      </c>
      <c r="AQ96" s="202">
        <v>31.37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245.64</v>
      </c>
      <c r="L97" s="202">
        <v>9.35</v>
      </c>
      <c r="M97" s="202">
        <v>61.48</v>
      </c>
      <c r="N97" s="202">
        <v>50.28</v>
      </c>
      <c r="O97" s="202">
        <v>33.909999999999997</v>
      </c>
      <c r="P97" s="202">
        <v>26.75</v>
      </c>
      <c r="Q97" s="202">
        <v>8.82</v>
      </c>
      <c r="R97" s="202">
        <v>17.95</v>
      </c>
      <c r="S97" s="202">
        <v>0</v>
      </c>
      <c r="T97" s="202">
        <v>0</v>
      </c>
      <c r="U97" s="202">
        <v>48.65</v>
      </c>
      <c r="V97" s="202">
        <v>8.81</v>
      </c>
      <c r="W97" s="202">
        <v>19.28</v>
      </c>
      <c r="X97" s="202">
        <v>62.78</v>
      </c>
      <c r="Y97" s="202">
        <v>0</v>
      </c>
      <c r="Z97">
        <v>0</v>
      </c>
      <c r="AA97" s="202">
        <v>14.03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99.61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95.36</v>
      </c>
      <c r="AQ97" s="202">
        <v>30.48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245.64</v>
      </c>
      <c r="L98" s="202">
        <v>9.35</v>
      </c>
      <c r="M98" s="202">
        <v>61.48</v>
      </c>
      <c r="N98" s="202">
        <v>50.28</v>
      </c>
      <c r="O98" s="202">
        <v>33.909999999999997</v>
      </c>
      <c r="P98" s="202">
        <v>26.75</v>
      </c>
      <c r="Q98" s="202">
        <v>8.82</v>
      </c>
      <c r="R98" s="202">
        <v>17.95</v>
      </c>
      <c r="S98" s="202">
        <v>0</v>
      </c>
      <c r="T98" s="202">
        <v>0</v>
      </c>
      <c r="U98" s="202">
        <v>48.65</v>
      </c>
      <c r="V98" s="202">
        <v>8.81</v>
      </c>
      <c r="W98" s="202">
        <v>19.28</v>
      </c>
      <c r="X98" s="202">
        <v>62.78</v>
      </c>
      <c r="Y98" s="202">
        <v>0</v>
      </c>
      <c r="Z98">
        <v>0</v>
      </c>
      <c r="AA98" s="202">
        <v>14.03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99.61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95.36</v>
      </c>
      <c r="AQ98" s="202">
        <v>30.48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5.8159875000000012</v>
      </c>
      <c r="L99">
        <f t="shared" si="0"/>
        <v>0.21649499999999985</v>
      </c>
      <c r="M99">
        <f t="shared" si="0"/>
        <v>1.4755199999999971</v>
      </c>
      <c r="N99">
        <f t="shared" si="0"/>
        <v>1.2067200000000009</v>
      </c>
      <c r="O99">
        <f t="shared" si="0"/>
        <v>1.6766475000000036</v>
      </c>
      <c r="P99">
        <f t="shared" si="0"/>
        <v>0.64155999999999991</v>
      </c>
      <c r="Q99">
        <f t="shared" si="0"/>
        <v>0.21138500000000038</v>
      </c>
      <c r="R99">
        <f t="shared" si="0"/>
        <v>0.4308275000000007</v>
      </c>
      <c r="S99">
        <f t="shared" si="0"/>
        <v>0</v>
      </c>
      <c r="T99">
        <f t="shared" si="0"/>
        <v>0</v>
      </c>
      <c r="U99">
        <f t="shared" si="0"/>
        <v>1.2614949999999985</v>
      </c>
      <c r="V99">
        <f t="shared" si="0"/>
        <v>0.21143999999999952</v>
      </c>
      <c r="W99">
        <f t="shared" si="0"/>
        <v>0.46271999999999947</v>
      </c>
      <c r="X99">
        <f t="shared" si="0"/>
        <v>1.9405274999999991</v>
      </c>
      <c r="Y99">
        <f t="shared" si="0"/>
        <v>0</v>
      </c>
      <c r="Z99">
        <f t="shared" si="0"/>
        <v>0</v>
      </c>
      <c r="AA99">
        <f t="shared" si="0"/>
        <v>0.33212999999999987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2.2197149999999999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2.6776050000000002</v>
      </c>
      <c r="AQ99">
        <f t="shared" ref="AQ99:AT99" si="1">SUM(AQ3:AQ98)/4000</f>
        <v>6.0219999999999996E-2</v>
      </c>
      <c r="AR99">
        <f t="shared" si="1"/>
        <v>0.51057249999999998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79.13</v>
      </c>
      <c r="L3" s="202">
        <v>62.36</v>
      </c>
      <c r="M3" s="202">
        <v>0</v>
      </c>
      <c r="N3" s="202">
        <v>29.07</v>
      </c>
      <c r="O3" s="202">
        <v>48.82</v>
      </c>
      <c r="P3" s="202">
        <v>66.73</v>
      </c>
      <c r="Q3" s="202">
        <v>5.03</v>
      </c>
      <c r="R3" s="202">
        <v>10.38</v>
      </c>
      <c r="S3" s="202">
        <v>0</v>
      </c>
      <c r="T3" s="202">
        <v>0</v>
      </c>
      <c r="U3" s="202">
        <v>264.73</v>
      </c>
      <c r="V3" s="202">
        <v>5.09</v>
      </c>
      <c r="W3" s="202">
        <v>11.14</v>
      </c>
      <c r="X3" s="202">
        <v>36.31</v>
      </c>
      <c r="Y3" s="202">
        <v>0</v>
      </c>
      <c r="Z3">
        <v>0</v>
      </c>
      <c r="AA3" s="202">
        <v>8.15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97.6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68.37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79.13</v>
      </c>
      <c r="L4" s="202">
        <v>62.36</v>
      </c>
      <c r="M4" s="202">
        <v>0</v>
      </c>
      <c r="N4" s="202">
        <v>29.07</v>
      </c>
      <c r="O4" s="202">
        <v>48.82</v>
      </c>
      <c r="P4" s="202">
        <v>66.73</v>
      </c>
      <c r="Q4" s="202">
        <v>5.03</v>
      </c>
      <c r="R4" s="202">
        <v>10.38</v>
      </c>
      <c r="S4" s="202">
        <v>0</v>
      </c>
      <c r="T4" s="202">
        <v>0</v>
      </c>
      <c r="U4" s="202">
        <v>265.05</v>
      </c>
      <c r="V4" s="202">
        <v>5.09</v>
      </c>
      <c r="W4" s="202">
        <v>11.14</v>
      </c>
      <c r="X4" s="202">
        <v>36.31</v>
      </c>
      <c r="Y4" s="202">
        <v>0</v>
      </c>
      <c r="Z4">
        <v>0</v>
      </c>
      <c r="AA4" s="202">
        <v>8.15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97.6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68.37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79.13</v>
      </c>
      <c r="L5" s="202">
        <v>62.36</v>
      </c>
      <c r="M5" s="202">
        <v>0</v>
      </c>
      <c r="N5" s="202">
        <v>29.07</v>
      </c>
      <c r="O5" s="202">
        <v>48.82</v>
      </c>
      <c r="P5" s="202">
        <v>66.73</v>
      </c>
      <c r="Q5" s="202">
        <v>5.03</v>
      </c>
      <c r="R5" s="202">
        <v>10.38</v>
      </c>
      <c r="S5" s="202">
        <v>0</v>
      </c>
      <c r="T5" s="202">
        <v>0</v>
      </c>
      <c r="U5" s="202">
        <v>265.05</v>
      </c>
      <c r="V5" s="202">
        <v>5.09</v>
      </c>
      <c r="W5" s="202">
        <v>11.14</v>
      </c>
      <c r="X5" s="202">
        <v>36.31</v>
      </c>
      <c r="Y5" s="202">
        <v>0</v>
      </c>
      <c r="Z5">
        <v>0</v>
      </c>
      <c r="AA5" s="202">
        <v>8.15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97.6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68.37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79.13</v>
      </c>
      <c r="L6" s="202">
        <v>62.36</v>
      </c>
      <c r="M6" s="202">
        <v>0</v>
      </c>
      <c r="N6" s="202">
        <v>29.07</v>
      </c>
      <c r="O6" s="202">
        <v>48.82</v>
      </c>
      <c r="P6" s="202">
        <v>66.73</v>
      </c>
      <c r="Q6" s="202">
        <v>5.03</v>
      </c>
      <c r="R6" s="202">
        <v>10.38</v>
      </c>
      <c r="S6" s="202">
        <v>0</v>
      </c>
      <c r="T6" s="202">
        <v>0</v>
      </c>
      <c r="U6" s="202">
        <v>265.05</v>
      </c>
      <c r="V6" s="202">
        <v>5.09</v>
      </c>
      <c r="W6" s="202">
        <v>11.14</v>
      </c>
      <c r="X6" s="202">
        <v>36.31</v>
      </c>
      <c r="Y6" s="202">
        <v>0</v>
      </c>
      <c r="Z6">
        <v>0</v>
      </c>
      <c r="AA6" s="202">
        <v>8.15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97.6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68.37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79.13</v>
      </c>
      <c r="L7" s="202">
        <v>62.36</v>
      </c>
      <c r="M7" s="202">
        <v>0</v>
      </c>
      <c r="N7" s="202">
        <v>29.07</v>
      </c>
      <c r="O7" s="202">
        <v>48.82</v>
      </c>
      <c r="P7" s="202">
        <v>66.73</v>
      </c>
      <c r="Q7" s="202">
        <v>5.03</v>
      </c>
      <c r="R7" s="202">
        <v>10.38</v>
      </c>
      <c r="S7" s="202">
        <v>0</v>
      </c>
      <c r="T7" s="202">
        <v>0</v>
      </c>
      <c r="U7" s="202">
        <v>265.05</v>
      </c>
      <c r="V7" s="202">
        <v>5.09</v>
      </c>
      <c r="W7" s="202">
        <v>11.14</v>
      </c>
      <c r="X7" s="202">
        <v>36.31</v>
      </c>
      <c r="Y7" s="202">
        <v>0</v>
      </c>
      <c r="Z7">
        <v>0</v>
      </c>
      <c r="AA7" s="202">
        <v>8.15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97.6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68.37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79.13</v>
      </c>
      <c r="L8" s="202">
        <v>62.36</v>
      </c>
      <c r="M8" s="202">
        <v>0</v>
      </c>
      <c r="N8" s="202">
        <v>29.07</v>
      </c>
      <c r="O8" s="202">
        <v>48.82</v>
      </c>
      <c r="P8" s="202">
        <v>66.73</v>
      </c>
      <c r="Q8" s="202">
        <v>5.03</v>
      </c>
      <c r="R8" s="202">
        <v>10.38</v>
      </c>
      <c r="S8" s="202">
        <v>0</v>
      </c>
      <c r="T8" s="202">
        <v>0</v>
      </c>
      <c r="U8" s="202">
        <v>265.05</v>
      </c>
      <c r="V8" s="202">
        <v>5.09</v>
      </c>
      <c r="W8" s="202">
        <v>11.14</v>
      </c>
      <c r="X8" s="202">
        <v>36.31</v>
      </c>
      <c r="Y8" s="202">
        <v>0</v>
      </c>
      <c r="Z8">
        <v>0</v>
      </c>
      <c r="AA8" s="202">
        <v>8.15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97.6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68.37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79.13</v>
      </c>
      <c r="L9" s="202">
        <v>62.36</v>
      </c>
      <c r="M9" s="202">
        <v>0</v>
      </c>
      <c r="N9" s="202">
        <v>29.07</v>
      </c>
      <c r="O9" s="202">
        <v>48.82</v>
      </c>
      <c r="P9" s="202">
        <v>66.73</v>
      </c>
      <c r="Q9" s="202">
        <v>5.03</v>
      </c>
      <c r="R9" s="202">
        <v>10.38</v>
      </c>
      <c r="S9" s="202">
        <v>0</v>
      </c>
      <c r="T9" s="202">
        <v>0</v>
      </c>
      <c r="U9" s="202">
        <v>265.05</v>
      </c>
      <c r="V9" s="202">
        <v>5.09</v>
      </c>
      <c r="W9" s="202">
        <v>11.14</v>
      </c>
      <c r="X9" s="202">
        <v>36.31</v>
      </c>
      <c r="Y9" s="202">
        <v>0</v>
      </c>
      <c r="Z9">
        <v>0</v>
      </c>
      <c r="AA9" s="202">
        <v>8.15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97.6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68.37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79.13</v>
      </c>
      <c r="L10" s="202">
        <v>62.36</v>
      </c>
      <c r="M10" s="202">
        <v>0</v>
      </c>
      <c r="N10" s="202">
        <v>29.07</v>
      </c>
      <c r="O10" s="202">
        <v>48.82</v>
      </c>
      <c r="P10" s="202">
        <v>66.73</v>
      </c>
      <c r="Q10" s="202">
        <v>5.03</v>
      </c>
      <c r="R10" s="202">
        <v>10.38</v>
      </c>
      <c r="S10" s="202">
        <v>0</v>
      </c>
      <c r="T10" s="202">
        <v>0</v>
      </c>
      <c r="U10" s="202">
        <v>265.05</v>
      </c>
      <c r="V10" s="202">
        <v>5.09</v>
      </c>
      <c r="W10" s="202">
        <v>11.14</v>
      </c>
      <c r="X10" s="202">
        <v>36.31</v>
      </c>
      <c r="Y10" s="202">
        <v>0</v>
      </c>
      <c r="Z10">
        <v>0</v>
      </c>
      <c r="AA10" s="202">
        <v>8.15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97.6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68.37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42.73</v>
      </c>
      <c r="L11" s="202">
        <v>48.2</v>
      </c>
      <c r="M11" s="202">
        <v>0</v>
      </c>
      <c r="N11" s="202">
        <v>29.07</v>
      </c>
      <c r="O11" s="202">
        <v>48.82</v>
      </c>
      <c r="P11" s="202">
        <v>66.28</v>
      </c>
      <c r="Q11" s="202">
        <v>5.0999999999999996</v>
      </c>
      <c r="R11" s="202">
        <v>10.38</v>
      </c>
      <c r="S11" s="202">
        <v>0</v>
      </c>
      <c r="T11" s="202">
        <v>0</v>
      </c>
      <c r="U11" s="202">
        <v>265.05</v>
      </c>
      <c r="V11" s="202">
        <v>5.09</v>
      </c>
      <c r="W11" s="202">
        <v>11.14</v>
      </c>
      <c r="X11" s="202">
        <v>36.31</v>
      </c>
      <c r="Y11" s="202">
        <v>0</v>
      </c>
      <c r="Z11">
        <v>0</v>
      </c>
      <c r="AA11" s="202">
        <v>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48.37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48.75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41.45</v>
      </c>
      <c r="L12" s="202">
        <v>48.2</v>
      </c>
      <c r="M12" s="202">
        <v>0</v>
      </c>
      <c r="N12" s="202">
        <v>29.07</v>
      </c>
      <c r="O12" s="202">
        <v>48.82</v>
      </c>
      <c r="P12" s="202">
        <v>66.28</v>
      </c>
      <c r="Q12" s="202">
        <v>5.0999999999999996</v>
      </c>
      <c r="R12" s="202">
        <v>10.38</v>
      </c>
      <c r="S12" s="202">
        <v>0</v>
      </c>
      <c r="T12" s="202">
        <v>0</v>
      </c>
      <c r="U12" s="202">
        <v>265.05</v>
      </c>
      <c r="V12" s="202">
        <v>5.09</v>
      </c>
      <c r="W12" s="202">
        <v>11.14</v>
      </c>
      <c r="X12" s="202">
        <v>36.31</v>
      </c>
      <c r="Y12" s="202">
        <v>0</v>
      </c>
      <c r="Z12">
        <v>0</v>
      </c>
      <c r="AA12" s="202">
        <v>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48.37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44.07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41.45</v>
      </c>
      <c r="L13" s="202">
        <v>33.74</v>
      </c>
      <c r="M13" s="202">
        <v>0</v>
      </c>
      <c r="N13" s="202">
        <v>29.07</v>
      </c>
      <c r="O13" s="202">
        <v>48.82</v>
      </c>
      <c r="P13" s="202">
        <v>66.64</v>
      </c>
      <c r="Q13" s="202">
        <v>2.79</v>
      </c>
      <c r="R13" s="202">
        <v>5.57</v>
      </c>
      <c r="S13" s="202">
        <v>0</v>
      </c>
      <c r="T13" s="202">
        <v>0</v>
      </c>
      <c r="U13" s="202">
        <v>265.05</v>
      </c>
      <c r="V13" s="202">
        <v>5.09</v>
      </c>
      <c r="W13" s="202">
        <v>11.14</v>
      </c>
      <c r="X13" s="202">
        <v>36.31</v>
      </c>
      <c r="Y13" s="202">
        <v>0</v>
      </c>
      <c r="Z13">
        <v>0</v>
      </c>
      <c r="AA13" s="202">
        <v>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48.37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68.37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41.45</v>
      </c>
      <c r="L14" s="202">
        <v>33.74</v>
      </c>
      <c r="M14" s="202">
        <v>0</v>
      </c>
      <c r="N14" s="202">
        <v>29.07</v>
      </c>
      <c r="O14" s="202">
        <v>48.82</v>
      </c>
      <c r="P14" s="202">
        <v>66.64</v>
      </c>
      <c r="Q14" s="202">
        <v>2.79</v>
      </c>
      <c r="R14" s="202">
        <v>5.57</v>
      </c>
      <c r="S14" s="202">
        <v>0</v>
      </c>
      <c r="T14" s="202">
        <v>0</v>
      </c>
      <c r="U14" s="202">
        <v>265.05</v>
      </c>
      <c r="V14" s="202">
        <v>5.09</v>
      </c>
      <c r="W14" s="202">
        <v>11.14</v>
      </c>
      <c r="X14" s="202">
        <v>36.31</v>
      </c>
      <c r="Y14" s="202">
        <v>0</v>
      </c>
      <c r="Z14">
        <v>0</v>
      </c>
      <c r="AA14" s="202">
        <v>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48.37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68.37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41.45</v>
      </c>
      <c r="L15" s="202">
        <v>33.74</v>
      </c>
      <c r="M15" s="202">
        <v>0</v>
      </c>
      <c r="N15" s="202">
        <v>29.07</v>
      </c>
      <c r="O15" s="202">
        <v>48.82</v>
      </c>
      <c r="P15" s="202">
        <v>66.64</v>
      </c>
      <c r="Q15" s="202">
        <v>2.79</v>
      </c>
      <c r="R15" s="202">
        <v>5.57</v>
      </c>
      <c r="S15" s="202">
        <v>0</v>
      </c>
      <c r="T15" s="202">
        <v>0</v>
      </c>
      <c r="U15" s="202">
        <v>265.05</v>
      </c>
      <c r="V15" s="202">
        <v>5.09</v>
      </c>
      <c r="W15" s="202">
        <v>11.14</v>
      </c>
      <c r="X15" s="202">
        <v>36.31</v>
      </c>
      <c r="Y15" s="202">
        <v>0</v>
      </c>
      <c r="Z15">
        <v>0</v>
      </c>
      <c r="AA15" s="202">
        <v>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48.37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68.37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41.45</v>
      </c>
      <c r="L16" s="202">
        <v>33.74</v>
      </c>
      <c r="M16" s="202">
        <v>0</v>
      </c>
      <c r="N16" s="202">
        <v>29.07</v>
      </c>
      <c r="O16" s="202">
        <v>48.82</v>
      </c>
      <c r="P16" s="202">
        <v>66.64</v>
      </c>
      <c r="Q16" s="202">
        <v>2.79</v>
      </c>
      <c r="R16" s="202">
        <v>5.57</v>
      </c>
      <c r="S16" s="202">
        <v>0</v>
      </c>
      <c r="T16" s="202">
        <v>0</v>
      </c>
      <c r="U16" s="202">
        <v>265.05</v>
      </c>
      <c r="V16" s="202">
        <v>5.09</v>
      </c>
      <c r="W16" s="202">
        <v>11.14</v>
      </c>
      <c r="X16" s="202">
        <v>36.31</v>
      </c>
      <c r="Y16" s="202">
        <v>0</v>
      </c>
      <c r="Z16">
        <v>0</v>
      </c>
      <c r="AA16" s="202">
        <v>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48.37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59.58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41.45</v>
      </c>
      <c r="L17" s="202">
        <v>33.74</v>
      </c>
      <c r="M17" s="202">
        <v>0</v>
      </c>
      <c r="N17" s="202">
        <v>29.07</v>
      </c>
      <c r="O17" s="202">
        <v>48.82</v>
      </c>
      <c r="P17" s="202">
        <v>66.64</v>
      </c>
      <c r="Q17" s="202">
        <v>2.79</v>
      </c>
      <c r="R17" s="202">
        <v>5.57</v>
      </c>
      <c r="S17" s="202">
        <v>0</v>
      </c>
      <c r="T17" s="202">
        <v>0</v>
      </c>
      <c r="U17" s="202">
        <v>265.05</v>
      </c>
      <c r="V17" s="202">
        <v>5.09</v>
      </c>
      <c r="W17" s="202">
        <v>11.14</v>
      </c>
      <c r="X17" s="202">
        <v>36.31</v>
      </c>
      <c r="Y17" s="202">
        <v>0</v>
      </c>
      <c r="Z17">
        <v>0</v>
      </c>
      <c r="AA17" s="202">
        <v>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48.37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64.540000000000006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41.45</v>
      </c>
      <c r="L18" s="202">
        <v>33.74</v>
      </c>
      <c r="M18" s="202">
        <v>0</v>
      </c>
      <c r="N18" s="202">
        <v>29.07</v>
      </c>
      <c r="O18" s="202">
        <v>48.82</v>
      </c>
      <c r="P18" s="202">
        <v>66.64</v>
      </c>
      <c r="Q18" s="202">
        <v>2.79</v>
      </c>
      <c r="R18" s="202">
        <v>5.57</v>
      </c>
      <c r="S18" s="202">
        <v>0</v>
      </c>
      <c r="T18" s="202">
        <v>0</v>
      </c>
      <c r="U18" s="202">
        <v>265.05</v>
      </c>
      <c r="V18" s="202">
        <v>5.09</v>
      </c>
      <c r="W18" s="202">
        <v>11.14</v>
      </c>
      <c r="X18" s="202">
        <v>36.31</v>
      </c>
      <c r="Y18" s="202">
        <v>0</v>
      </c>
      <c r="Z18">
        <v>0</v>
      </c>
      <c r="AA18" s="202">
        <v>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48.37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64.540000000000006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41.45</v>
      </c>
      <c r="L19" s="202">
        <v>33.74</v>
      </c>
      <c r="M19" s="202">
        <v>0</v>
      </c>
      <c r="N19" s="202">
        <v>29.07</v>
      </c>
      <c r="O19" s="202">
        <v>48.82</v>
      </c>
      <c r="P19" s="202">
        <v>66.64</v>
      </c>
      <c r="Q19" s="202">
        <v>2.79</v>
      </c>
      <c r="R19" s="202">
        <v>5.57</v>
      </c>
      <c r="S19" s="202">
        <v>0</v>
      </c>
      <c r="T19" s="202">
        <v>0</v>
      </c>
      <c r="U19" s="202">
        <v>265.05</v>
      </c>
      <c r="V19" s="202">
        <v>5.09</v>
      </c>
      <c r="W19" s="202">
        <v>11.14</v>
      </c>
      <c r="X19" s="202">
        <v>36.31</v>
      </c>
      <c r="Y19" s="202">
        <v>0</v>
      </c>
      <c r="Z19">
        <v>0</v>
      </c>
      <c r="AA19" s="202">
        <v>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48.37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68.37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41.45</v>
      </c>
      <c r="L20" s="202">
        <v>33.74</v>
      </c>
      <c r="M20" s="202">
        <v>0</v>
      </c>
      <c r="N20" s="202">
        <v>29.07</v>
      </c>
      <c r="O20" s="202">
        <v>48.82</v>
      </c>
      <c r="P20" s="202">
        <v>66.64</v>
      </c>
      <c r="Q20" s="202">
        <v>2.79</v>
      </c>
      <c r="R20" s="202">
        <v>5.57</v>
      </c>
      <c r="S20" s="202">
        <v>0</v>
      </c>
      <c r="T20" s="202">
        <v>0</v>
      </c>
      <c r="U20" s="202">
        <v>265.05</v>
      </c>
      <c r="V20" s="202">
        <v>5.09</v>
      </c>
      <c r="W20" s="202">
        <v>11.14</v>
      </c>
      <c r="X20" s="202">
        <v>36.31</v>
      </c>
      <c r="Y20" s="202">
        <v>0</v>
      </c>
      <c r="Z20">
        <v>0</v>
      </c>
      <c r="AA20" s="202">
        <v>8.15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48.37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68.37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41.45</v>
      </c>
      <c r="L21" s="202">
        <v>33.74</v>
      </c>
      <c r="M21" s="202">
        <v>0</v>
      </c>
      <c r="N21" s="202">
        <v>29.07</v>
      </c>
      <c r="O21" s="202">
        <v>48.82</v>
      </c>
      <c r="P21" s="202">
        <v>66.64</v>
      </c>
      <c r="Q21" s="202">
        <v>2.79</v>
      </c>
      <c r="R21" s="202">
        <v>5.57</v>
      </c>
      <c r="S21" s="202">
        <v>0</v>
      </c>
      <c r="T21" s="202">
        <v>0</v>
      </c>
      <c r="U21" s="202">
        <v>265.05</v>
      </c>
      <c r="V21" s="202">
        <v>5.09</v>
      </c>
      <c r="W21" s="202">
        <v>11.14</v>
      </c>
      <c r="X21" s="202">
        <v>36.31</v>
      </c>
      <c r="Y21" s="202">
        <v>0</v>
      </c>
      <c r="Z21">
        <v>0</v>
      </c>
      <c r="AA21" s="202">
        <v>8.15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59.4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64.540000000000006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41.45</v>
      </c>
      <c r="L22" s="202">
        <v>33.74</v>
      </c>
      <c r="M22" s="202">
        <v>0</v>
      </c>
      <c r="N22" s="202">
        <v>29.07</v>
      </c>
      <c r="O22" s="202">
        <v>48.82</v>
      </c>
      <c r="P22" s="202">
        <v>66.64</v>
      </c>
      <c r="Q22" s="202">
        <v>2.79</v>
      </c>
      <c r="R22" s="202">
        <v>5.57</v>
      </c>
      <c r="S22" s="202">
        <v>0</v>
      </c>
      <c r="T22" s="202">
        <v>0</v>
      </c>
      <c r="U22" s="202">
        <v>265.05</v>
      </c>
      <c r="V22" s="202">
        <v>5.09</v>
      </c>
      <c r="W22" s="202">
        <v>11.14</v>
      </c>
      <c r="X22" s="202">
        <v>36.31</v>
      </c>
      <c r="Y22" s="202">
        <v>0</v>
      </c>
      <c r="Z22">
        <v>0</v>
      </c>
      <c r="AA22" s="202">
        <v>8.15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59.4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62.55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41.45</v>
      </c>
      <c r="L23" s="202">
        <v>33.74</v>
      </c>
      <c r="M23" s="202">
        <v>0</v>
      </c>
      <c r="N23" s="202">
        <v>29.07</v>
      </c>
      <c r="O23" s="202">
        <v>48.82</v>
      </c>
      <c r="P23" s="202">
        <v>66.64</v>
      </c>
      <c r="Q23" s="202">
        <v>2.79</v>
      </c>
      <c r="R23" s="202">
        <v>5.57</v>
      </c>
      <c r="S23" s="202">
        <v>0</v>
      </c>
      <c r="T23" s="202">
        <v>0</v>
      </c>
      <c r="U23" s="202">
        <v>265.05</v>
      </c>
      <c r="V23" s="202">
        <v>5.09</v>
      </c>
      <c r="W23" s="202">
        <v>11.14</v>
      </c>
      <c r="X23" s="202">
        <v>36.31</v>
      </c>
      <c r="Y23" s="202">
        <v>0</v>
      </c>
      <c r="Z23">
        <v>0</v>
      </c>
      <c r="AA23" s="202">
        <v>8.15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59.4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55.6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41.45</v>
      </c>
      <c r="L24" s="202">
        <v>33.74</v>
      </c>
      <c r="M24" s="202">
        <v>0</v>
      </c>
      <c r="N24" s="202">
        <v>29.07</v>
      </c>
      <c r="O24" s="202">
        <v>48.82</v>
      </c>
      <c r="P24" s="202">
        <v>66.64</v>
      </c>
      <c r="Q24" s="202">
        <v>2.79</v>
      </c>
      <c r="R24" s="202">
        <v>5.57</v>
      </c>
      <c r="S24" s="202">
        <v>0</v>
      </c>
      <c r="T24" s="202">
        <v>0</v>
      </c>
      <c r="U24" s="202">
        <v>265.05</v>
      </c>
      <c r="V24" s="202">
        <v>5.09</v>
      </c>
      <c r="W24" s="202">
        <v>11.14</v>
      </c>
      <c r="X24" s="202">
        <v>36.31</v>
      </c>
      <c r="Y24" s="202">
        <v>0</v>
      </c>
      <c r="Z24">
        <v>0</v>
      </c>
      <c r="AA24" s="202">
        <v>8.15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59.4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57.59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41.45</v>
      </c>
      <c r="L25" s="202">
        <v>33.74</v>
      </c>
      <c r="M25" s="202">
        <v>0</v>
      </c>
      <c r="N25" s="202">
        <v>29.07</v>
      </c>
      <c r="O25" s="202">
        <v>48.82</v>
      </c>
      <c r="P25" s="202">
        <v>66.64</v>
      </c>
      <c r="Q25" s="202">
        <v>2.79</v>
      </c>
      <c r="R25" s="202">
        <v>5.57</v>
      </c>
      <c r="S25" s="202">
        <v>0</v>
      </c>
      <c r="T25" s="202">
        <v>0</v>
      </c>
      <c r="U25" s="202">
        <v>265.05</v>
      </c>
      <c r="V25" s="202">
        <v>5.09</v>
      </c>
      <c r="W25" s="202">
        <v>11.14</v>
      </c>
      <c r="X25" s="202">
        <v>36.31</v>
      </c>
      <c r="Y25" s="202">
        <v>0</v>
      </c>
      <c r="Z25">
        <v>0</v>
      </c>
      <c r="AA25" s="202">
        <v>8.15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48.37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68.37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41.45</v>
      </c>
      <c r="L26" s="202">
        <v>33.74</v>
      </c>
      <c r="M26" s="202">
        <v>0</v>
      </c>
      <c r="N26" s="202">
        <v>29.07</v>
      </c>
      <c r="O26" s="202">
        <v>48.82</v>
      </c>
      <c r="P26" s="202">
        <v>66.64</v>
      </c>
      <c r="Q26" s="202">
        <v>2.79</v>
      </c>
      <c r="R26" s="202">
        <v>5.57</v>
      </c>
      <c r="S26" s="202">
        <v>0</v>
      </c>
      <c r="T26" s="202">
        <v>0</v>
      </c>
      <c r="U26" s="202">
        <v>265.05</v>
      </c>
      <c r="V26" s="202">
        <v>5.09</v>
      </c>
      <c r="W26" s="202">
        <v>11.14</v>
      </c>
      <c r="X26" s="202">
        <v>36.31</v>
      </c>
      <c r="Y26" s="202">
        <v>0</v>
      </c>
      <c r="Z26">
        <v>0</v>
      </c>
      <c r="AA26" s="202">
        <v>8.15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48.37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61.56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41.45</v>
      </c>
      <c r="L27" s="202">
        <v>33.74</v>
      </c>
      <c r="M27" s="202">
        <v>0</v>
      </c>
      <c r="N27" s="202">
        <v>29.07</v>
      </c>
      <c r="O27" s="202">
        <v>48.82</v>
      </c>
      <c r="P27" s="202">
        <v>66.64</v>
      </c>
      <c r="Q27" s="202">
        <v>2.79</v>
      </c>
      <c r="R27" s="202">
        <v>5.57</v>
      </c>
      <c r="S27" s="202">
        <v>0</v>
      </c>
      <c r="T27" s="202">
        <v>0</v>
      </c>
      <c r="U27" s="202">
        <v>265.05</v>
      </c>
      <c r="V27" s="202">
        <v>5.09</v>
      </c>
      <c r="W27" s="202">
        <v>11.14</v>
      </c>
      <c r="X27" s="202">
        <v>36.31</v>
      </c>
      <c r="Y27" s="202">
        <v>0</v>
      </c>
      <c r="Z27">
        <v>0</v>
      </c>
      <c r="AA27" s="202">
        <v>8.15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48.37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41.7</v>
      </c>
      <c r="AQ27" s="202">
        <v>0</v>
      </c>
      <c r="AR27" s="202">
        <v>5.46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41.45</v>
      </c>
      <c r="L28" s="202">
        <v>33.74</v>
      </c>
      <c r="M28" s="202">
        <v>0</v>
      </c>
      <c r="N28" s="202">
        <v>29.07</v>
      </c>
      <c r="O28" s="202">
        <v>48.82</v>
      </c>
      <c r="P28" s="202">
        <v>66.64</v>
      </c>
      <c r="Q28" s="202">
        <v>2.79</v>
      </c>
      <c r="R28" s="202">
        <v>5.57</v>
      </c>
      <c r="S28" s="202">
        <v>0</v>
      </c>
      <c r="T28" s="202">
        <v>0</v>
      </c>
      <c r="U28" s="202">
        <v>265.05</v>
      </c>
      <c r="V28" s="202">
        <v>5.09</v>
      </c>
      <c r="W28" s="202">
        <v>11.14</v>
      </c>
      <c r="X28" s="202">
        <v>36.31</v>
      </c>
      <c r="Y28" s="202">
        <v>0</v>
      </c>
      <c r="Z28">
        <v>0</v>
      </c>
      <c r="AA28" s="202">
        <v>8.15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48.37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64.540000000000006</v>
      </c>
      <c r="AQ28" s="202">
        <v>0</v>
      </c>
      <c r="AR28" s="202">
        <v>12.37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41.45</v>
      </c>
      <c r="L29" s="202">
        <v>33.74</v>
      </c>
      <c r="M29" s="202">
        <v>0</v>
      </c>
      <c r="N29" s="202">
        <v>29.07</v>
      </c>
      <c r="O29" s="202">
        <v>48.82</v>
      </c>
      <c r="P29" s="202">
        <v>66.64</v>
      </c>
      <c r="Q29" s="202">
        <v>2.79</v>
      </c>
      <c r="R29" s="202">
        <v>5.57</v>
      </c>
      <c r="S29" s="202">
        <v>0</v>
      </c>
      <c r="T29" s="202">
        <v>0</v>
      </c>
      <c r="U29" s="202">
        <v>265.05</v>
      </c>
      <c r="V29" s="202">
        <v>5.09</v>
      </c>
      <c r="W29" s="202">
        <v>11.14</v>
      </c>
      <c r="X29" s="202">
        <v>36.31</v>
      </c>
      <c r="Y29" s="202">
        <v>0</v>
      </c>
      <c r="Z29">
        <v>0</v>
      </c>
      <c r="AA29" s="202">
        <v>8.15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48.37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68.37</v>
      </c>
      <c r="AQ29" s="202">
        <v>0</v>
      </c>
      <c r="AR29" s="202">
        <v>20.309999999999999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41.45</v>
      </c>
      <c r="L30" s="202">
        <v>33.74</v>
      </c>
      <c r="M30" s="202">
        <v>0</v>
      </c>
      <c r="N30" s="202">
        <v>29.07</v>
      </c>
      <c r="O30" s="202">
        <v>48.82</v>
      </c>
      <c r="P30" s="202">
        <v>66.64</v>
      </c>
      <c r="Q30" s="202">
        <v>2.79</v>
      </c>
      <c r="R30" s="202">
        <v>5.57</v>
      </c>
      <c r="S30" s="202">
        <v>0</v>
      </c>
      <c r="T30" s="202">
        <v>0</v>
      </c>
      <c r="U30" s="202">
        <v>265.05</v>
      </c>
      <c r="V30" s="202">
        <v>5.09</v>
      </c>
      <c r="W30" s="202">
        <v>11.14</v>
      </c>
      <c r="X30" s="202">
        <v>36.31</v>
      </c>
      <c r="Y30" s="202">
        <v>0</v>
      </c>
      <c r="Z30">
        <v>0</v>
      </c>
      <c r="AA30" s="202">
        <v>8.15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48.37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68.37</v>
      </c>
      <c r="AQ30" s="202">
        <v>0</v>
      </c>
      <c r="AR30" s="202">
        <v>21.07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41.45</v>
      </c>
      <c r="L31" s="202">
        <v>33.74</v>
      </c>
      <c r="M31" s="202">
        <v>0</v>
      </c>
      <c r="N31" s="202">
        <v>29.07</v>
      </c>
      <c r="O31" s="202">
        <v>48.82</v>
      </c>
      <c r="P31" s="202">
        <v>66.64</v>
      </c>
      <c r="Q31" s="202">
        <v>2.79</v>
      </c>
      <c r="R31" s="202">
        <v>5.57</v>
      </c>
      <c r="S31" s="202">
        <v>0</v>
      </c>
      <c r="T31" s="202">
        <v>0</v>
      </c>
      <c r="U31" s="202">
        <v>265.05</v>
      </c>
      <c r="V31" s="202">
        <v>5.09</v>
      </c>
      <c r="W31" s="202">
        <v>11.14</v>
      </c>
      <c r="X31" s="202">
        <v>36.31</v>
      </c>
      <c r="Y31" s="202">
        <v>0</v>
      </c>
      <c r="Z31">
        <v>0</v>
      </c>
      <c r="AA31" s="202">
        <v>8.15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48.37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68.37</v>
      </c>
      <c r="AQ31" s="202">
        <v>0</v>
      </c>
      <c r="AR31" s="202">
        <v>22.89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41.45</v>
      </c>
      <c r="L32" s="202">
        <v>33.74</v>
      </c>
      <c r="M32" s="202">
        <v>0</v>
      </c>
      <c r="N32" s="202">
        <v>29.07</v>
      </c>
      <c r="O32" s="202">
        <v>48.82</v>
      </c>
      <c r="P32" s="202">
        <v>66.64</v>
      </c>
      <c r="Q32" s="202">
        <v>2.79</v>
      </c>
      <c r="R32" s="202">
        <v>5.57</v>
      </c>
      <c r="S32" s="202">
        <v>0</v>
      </c>
      <c r="T32" s="202">
        <v>0</v>
      </c>
      <c r="U32" s="202">
        <v>265.05</v>
      </c>
      <c r="V32" s="202">
        <v>5.09</v>
      </c>
      <c r="W32" s="202">
        <v>11.14</v>
      </c>
      <c r="X32" s="202">
        <v>36.31</v>
      </c>
      <c r="Y32" s="202">
        <v>0</v>
      </c>
      <c r="Z32">
        <v>0</v>
      </c>
      <c r="AA32" s="202">
        <v>8.15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48.37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68.37</v>
      </c>
      <c r="AQ32" s="202">
        <v>0</v>
      </c>
      <c r="AR32" s="202">
        <v>24.54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41.45</v>
      </c>
      <c r="L33" s="202">
        <v>33.74</v>
      </c>
      <c r="M33" s="202">
        <v>0</v>
      </c>
      <c r="N33" s="202">
        <v>29.07</v>
      </c>
      <c r="O33" s="202">
        <v>48.82</v>
      </c>
      <c r="P33" s="202">
        <v>66.64</v>
      </c>
      <c r="Q33" s="202">
        <v>2.79</v>
      </c>
      <c r="R33" s="202">
        <v>5.57</v>
      </c>
      <c r="S33" s="202">
        <v>0</v>
      </c>
      <c r="T33" s="202">
        <v>0</v>
      </c>
      <c r="U33" s="202">
        <v>265.05</v>
      </c>
      <c r="V33" s="202">
        <v>5.09</v>
      </c>
      <c r="W33" s="202">
        <v>11.14</v>
      </c>
      <c r="X33" s="202">
        <v>36.31</v>
      </c>
      <c r="Y33" s="202">
        <v>0</v>
      </c>
      <c r="Z33">
        <v>0</v>
      </c>
      <c r="AA33" s="202">
        <v>8.15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48.37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68.37</v>
      </c>
      <c r="AQ33" s="202">
        <v>0</v>
      </c>
      <c r="AR33" s="202">
        <v>26.3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41.45</v>
      </c>
      <c r="L34" s="202">
        <v>33.74</v>
      </c>
      <c r="M34" s="202">
        <v>0</v>
      </c>
      <c r="N34" s="202">
        <v>29.07</v>
      </c>
      <c r="O34" s="202">
        <v>48.82</v>
      </c>
      <c r="P34" s="202">
        <v>66.64</v>
      </c>
      <c r="Q34" s="202">
        <v>2.79</v>
      </c>
      <c r="R34" s="202">
        <v>5.57</v>
      </c>
      <c r="S34" s="202">
        <v>0</v>
      </c>
      <c r="T34" s="202">
        <v>0</v>
      </c>
      <c r="U34" s="202">
        <v>265.05</v>
      </c>
      <c r="V34" s="202">
        <v>5.09</v>
      </c>
      <c r="W34" s="202">
        <v>11.14</v>
      </c>
      <c r="X34" s="202">
        <v>36.31</v>
      </c>
      <c r="Y34" s="202">
        <v>0</v>
      </c>
      <c r="Z34">
        <v>0</v>
      </c>
      <c r="AA34" s="202">
        <v>8.15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48.37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68.37</v>
      </c>
      <c r="AQ34" s="202">
        <v>0</v>
      </c>
      <c r="AR34" s="202">
        <v>26.3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41.45</v>
      </c>
      <c r="L35" s="202">
        <v>33.74</v>
      </c>
      <c r="M35" s="202">
        <v>0</v>
      </c>
      <c r="N35" s="202">
        <v>29.07</v>
      </c>
      <c r="O35" s="202">
        <v>48.82</v>
      </c>
      <c r="P35" s="202">
        <v>66.64</v>
      </c>
      <c r="Q35" s="202">
        <v>2.79</v>
      </c>
      <c r="R35" s="202">
        <v>5.61</v>
      </c>
      <c r="S35" s="202">
        <v>0</v>
      </c>
      <c r="T35" s="202">
        <v>0</v>
      </c>
      <c r="U35" s="202">
        <v>269.55</v>
      </c>
      <c r="V35" s="202">
        <v>5.09</v>
      </c>
      <c r="W35" s="202">
        <v>11.14</v>
      </c>
      <c r="X35" s="202">
        <v>36.31</v>
      </c>
      <c r="Y35" s="202">
        <v>0</v>
      </c>
      <c r="Z35">
        <v>0</v>
      </c>
      <c r="AA35" s="202">
        <v>8.15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48.37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66.7</v>
      </c>
      <c r="AQ35" s="202">
        <v>0</v>
      </c>
      <c r="AR35" s="202">
        <v>26.3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41.45</v>
      </c>
      <c r="L36" s="202">
        <v>33.74</v>
      </c>
      <c r="M36" s="202">
        <v>0</v>
      </c>
      <c r="N36" s="202">
        <v>29.07</v>
      </c>
      <c r="O36" s="202">
        <v>48.82</v>
      </c>
      <c r="P36" s="202">
        <v>66.64</v>
      </c>
      <c r="Q36" s="202">
        <v>2.79</v>
      </c>
      <c r="R36" s="202">
        <v>5.57</v>
      </c>
      <c r="S36" s="202">
        <v>0</v>
      </c>
      <c r="T36" s="202">
        <v>0</v>
      </c>
      <c r="U36" s="202">
        <v>275.23</v>
      </c>
      <c r="V36" s="202">
        <v>5.09</v>
      </c>
      <c r="W36" s="202">
        <v>11.14</v>
      </c>
      <c r="X36" s="202">
        <v>36.31</v>
      </c>
      <c r="Y36" s="202">
        <v>0</v>
      </c>
      <c r="Z36">
        <v>0</v>
      </c>
      <c r="AA36" s="202">
        <v>8.15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48.37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66.7</v>
      </c>
      <c r="AQ36" s="202">
        <v>0</v>
      </c>
      <c r="AR36" s="202">
        <v>26.3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41.45</v>
      </c>
      <c r="L37" s="202">
        <v>33.74</v>
      </c>
      <c r="M37" s="202">
        <v>0</v>
      </c>
      <c r="N37" s="202">
        <v>29.07</v>
      </c>
      <c r="O37" s="202">
        <v>48.82</v>
      </c>
      <c r="P37" s="202">
        <v>66.64</v>
      </c>
      <c r="Q37" s="202">
        <v>2.79</v>
      </c>
      <c r="R37" s="202">
        <v>5.57</v>
      </c>
      <c r="S37" s="202">
        <v>0</v>
      </c>
      <c r="T37" s="202">
        <v>0</v>
      </c>
      <c r="U37" s="202">
        <v>276.41000000000003</v>
      </c>
      <c r="V37" s="202">
        <v>5.09</v>
      </c>
      <c r="W37" s="202">
        <v>11.14</v>
      </c>
      <c r="X37" s="202">
        <v>36.31</v>
      </c>
      <c r="Y37" s="202">
        <v>0</v>
      </c>
      <c r="Z37">
        <v>0</v>
      </c>
      <c r="AA37" s="202">
        <v>8.15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48.37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37.25</v>
      </c>
      <c r="AQ37" s="202">
        <v>0</v>
      </c>
      <c r="AR37" s="202">
        <v>26.3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41.45</v>
      </c>
      <c r="L38" s="202">
        <v>33.74</v>
      </c>
      <c r="M38" s="202">
        <v>0</v>
      </c>
      <c r="N38" s="202">
        <v>29.07</v>
      </c>
      <c r="O38" s="202">
        <v>48.82</v>
      </c>
      <c r="P38" s="202">
        <v>66.64</v>
      </c>
      <c r="Q38" s="202">
        <v>2.79</v>
      </c>
      <c r="R38" s="202">
        <v>5.57</v>
      </c>
      <c r="S38" s="202">
        <v>0</v>
      </c>
      <c r="T38" s="202">
        <v>0</v>
      </c>
      <c r="U38" s="202">
        <v>276.41000000000003</v>
      </c>
      <c r="V38" s="202">
        <v>5.09</v>
      </c>
      <c r="W38" s="202">
        <v>11.14</v>
      </c>
      <c r="X38" s="202">
        <v>36.31</v>
      </c>
      <c r="Y38" s="202">
        <v>0</v>
      </c>
      <c r="Z38">
        <v>0</v>
      </c>
      <c r="AA38" s="202">
        <v>8.15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48.37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33.74</v>
      </c>
      <c r="AQ38" s="202">
        <v>0</v>
      </c>
      <c r="AR38" s="202">
        <v>26.3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41.45</v>
      </c>
      <c r="L39" s="202">
        <v>33.74</v>
      </c>
      <c r="M39" s="202">
        <v>0</v>
      </c>
      <c r="N39" s="202">
        <v>29.07</v>
      </c>
      <c r="O39" s="202">
        <v>48.82</v>
      </c>
      <c r="P39" s="202">
        <v>66.64</v>
      </c>
      <c r="Q39" s="202">
        <v>2.79</v>
      </c>
      <c r="R39" s="202">
        <v>5.57</v>
      </c>
      <c r="S39" s="202">
        <v>0</v>
      </c>
      <c r="T39" s="202">
        <v>0</v>
      </c>
      <c r="U39" s="202">
        <v>276.41000000000003</v>
      </c>
      <c r="V39" s="202">
        <v>2.89</v>
      </c>
      <c r="W39" s="202">
        <v>4.82</v>
      </c>
      <c r="X39" s="202">
        <v>36.31</v>
      </c>
      <c r="Y39" s="202">
        <v>0</v>
      </c>
      <c r="Z39">
        <v>0</v>
      </c>
      <c r="AA39" s="202">
        <v>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48.37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33.74</v>
      </c>
      <c r="AQ39" s="202">
        <v>0</v>
      </c>
      <c r="AR39" s="202">
        <v>26.3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41.45</v>
      </c>
      <c r="L40" s="202">
        <v>33.74</v>
      </c>
      <c r="M40" s="202">
        <v>0</v>
      </c>
      <c r="N40" s="202">
        <v>29.07</v>
      </c>
      <c r="O40" s="202">
        <v>48.82</v>
      </c>
      <c r="P40" s="202">
        <v>66.64</v>
      </c>
      <c r="Q40" s="202">
        <v>2.79</v>
      </c>
      <c r="R40" s="202">
        <v>5.57</v>
      </c>
      <c r="S40" s="202">
        <v>0</v>
      </c>
      <c r="T40" s="202">
        <v>0</v>
      </c>
      <c r="U40" s="202">
        <v>276.41000000000003</v>
      </c>
      <c r="V40" s="202">
        <v>2.89</v>
      </c>
      <c r="W40" s="202">
        <v>4.82</v>
      </c>
      <c r="X40" s="202">
        <v>36.31</v>
      </c>
      <c r="Y40" s="202">
        <v>0</v>
      </c>
      <c r="Z40">
        <v>0</v>
      </c>
      <c r="AA40" s="202">
        <v>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48.37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33.74</v>
      </c>
      <c r="AQ40" s="202">
        <v>0</v>
      </c>
      <c r="AR40" s="202">
        <v>26.3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41.45</v>
      </c>
      <c r="L41" s="202">
        <v>33.74</v>
      </c>
      <c r="M41" s="202">
        <v>0</v>
      </c>
      <c r="N41" s="202">
        <v>29.07</v>
      </c>
      <c r="O41" s="202">
        <v>48.82</v>
      </c>
      <c r="P41" s="202">
        <v>66.64</v>
      </c>
      <c r="Q41" s="202">
        <v>2.79</v>
      </c>
      <c r="R41" s="202">
        <v>5.57</v>
      </c>
      <c r="S41" s="202">
        <v>0</v>
      </c>
      <c r="T41" s="202">
        <v>0</v>
      </c>
      <c r="U41" s="202">
        <v>276.41000000000003</v>
      </c>
      <c r="V41" s="202">
        <v>2.89</v>
      </c>
      <c r="W41" s="202">
        <v>4.82</v>
      </c>
      <c r="X41" s="202">
        <v>36.31</v>
      </c>
      <c r="Y41" s="202">
        <v>0</v>
      </c>
      <c r="Z41">
        <v>0</v>
      </c>
      <c r="AA41" s="202">
        <v>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48.37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33.74</v>
      </c>
      <c r="AQ41" s="202">
        <v>0</v>
      </c>
      <c r="AR41" s="202">
        <v>26.3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41.45</v>
      </c>
      <c r="L42" s="202">
        <v>33.74</v>
      </c>
      <c r="M42" s="202">
        <v>0</v>
      </c>
      <c r="N42" s="202">
        <v>29.07</v>
      </c>
      <c r="O42" s="202">
        <v>48.82</v>
      </c>
      <c r="P42" s="202">
        <v>66.64</v>
      </c>
      <c r="Q42" s="202">
        <v>2.79</v>
      </c>
      <c r="R42" s="202">
        <v>5.57</v>
      </c>
      <c r="S42" s="202">
        <v>0</v>
      </c>
      <c r="T42" s="202">
        <v>0</v>
      </c>
      <c r="U42" s="202">
        <v>276.41000000000003</v>
      </c>
      <c r="V42" s="202">
        <v>2.89</v>
      </c>
      <c r="W42" s="202">
        <v>4.82</v>
      </c>
      <c r="X42" s="202">
        <v>36.31</v>
      </c>
      <c r="Y42" s="202">
        <v>0</v>
      </c>
      <c r="Z42">
        <v>0</v>
      </c>
      <c r="AA42" s="202">
        <v>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48.37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33.74</v>
      </c>
      <c r="AQ42" s="202">
        <v>0</v>
      </c>
      <c r="AR42" s="202">
        <v>26.3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41.45</v>
      </c>
      <c r="L43" s="202">
        <v>33.74</v>
      </c>
      <c r="M43" s="202">
        <v>0</v>
      </c>
      <c r="N43" s="202">
        <v>29.07</v>
      </c>
      <c r="O43" s="202">
        <v>48.82</v>
      </c>
      <c r="P43" s="202">
        <v>66.64</v>
      </c>
      <c r="Q43" s="202">
        <v>2.79</v>
      </c>
      <c r="R43" s="202">
        <v>5.57</v>
      </c>
      <c r="S43" s="202">
        <v>0</v>
      </c>
      <c r="T43" s="202">
        <v>0</v>
      </c>
      <c r="U43" s="202">
        <v>276.41000000000003</v>
      </c>
      <c r="V43" s="202">
        <v>2.89</v>
      </c>
      <c r="W43" s="202">
        <v>4.82</v>
      </c>
      <c r="X43" s="202">
        <v>36.31</v>
      </c>
      <c r="Y43" s="202">
        <v>0</v>
      </c>
      <c r="Z43">
        <v>0</v>
      </c>
      <c r="AA43" s="202">
        <v>7.78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45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33.74</v>
      </c>
      <c r="AQ43" s="202">
        <v>0</v>
      </c>
      <c r="AR43" s="202">
        <v>26.3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41.45</v>
      </c>
      <c r="L44" s="202">
        <v>33.74</v>
      </c>
      <c r="M44" s="202">
        <v>0</v>
      </c>
      <c r="N44" s="202">
        <v>29.07</v>
      </c>
      <c r="O44" s="202">
        <v>48.82</v>
      </c>
      <c r="P44" s="202">
        <v>66.64</v>
      </c>
      <c r="Q44" s="202">
        <v>2.79</v>
      </c>
      <c r="R44" s="202">
        <v>5.57</v>
      </c>
      <c r="S44" s="202">
        <v>0</v>
      </c>
      <c r="T44" s="202">
        <v>0</v>
      </c>
      <c r="U44" s="202">
        <v>276.41000000000003</v>
      </c>
      <c r="V44" s="202">
        <v>2.89</v>
      </c>
      <c r="W44" s="202">
        <v>4.82</v>
      </c>
      <c r="X44" s="202">
        <v>36.31</v>
      </c>
      <c r="Y44" s="202">
        <v>0</v>
      </c>
      <c r="Z44">
        <v>0</v>
      </c>
      <c r="AA44" s="202">
        <v>7.56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45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33.74</v>
      </c>
      <c r="AQ44" s="202">
        <v>0</v>
      </c>
      <c r="AR44" s="202">
        <v>26.3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41.45</v>
      </c>
      <c r="L45" s="202">
        <v>33.74</v>
      </c>
      <c r="M45" s="202">
        <v>0</v>
      </c>
      <c r="N45" s="202">
        <v>29.07</v>
      </c>
      <c r="O45" s="202">
        <v>48.82</v>
      </c>
      <c r="P45" s="202">
        <v>66.64</v>
      </c>
      <c r="Q45" s="202">
        <v>2.79</v>
      </c>
      <c r="R45" s="202">
        <v>5.57</v>
      </c>
      <c r="S45" s="202">
        <v>0</v>
      </c>
      <c r="T45" s="202">
        <v>0</v>
      </c>
      <c r="U45" s="202">
        <v>278.10000000000002</v>
      </c>
      <c r="V45" s="202">
        <v>2.89</v>
      </c>
      <c r="W45" s="202">
        <v>4.82</v>
      </c>
      <c r="X45" s="202">
        <v>19.28</v>
      </c>
      <c r="Y45" s="202">
        <v>0</v>
      </c>
      <c r="Z45">
        <v>0</v>
      </c>
      <c r="AA45" s="202">
        <v>7.56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45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33.74</v>
      </c>
      <c r="AQ45" s="202">
        <v>0</v>
      </c>
      <c r="AR45" s="202">
        <v>26.3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41.45</v>
      </c>
      <c r="L46" s="202">
        <v>33.74</v>
      </c>
      <c r="M46" s="202">
        <v>0</v>
      </c>
      <c r="N46" s="202">
        <v>29.07</v>
      </c>
      <c r="O46" s="202">
        <v>48.82</v>
      </c>
      <c r="P46" s="202">
        <v>66.64</v>
      </c>
      <c r="Q46" s="202">
        <v>2.79</v>
      </c>
      <c r="R46" s="202">
        <v>5.57</v>
      </c>
      <c r="S46" s="202">
        <v>0</v>
      </c>
      <c r="T46" s="202">
        <v>0</v>
      </c>
      <c r="U46" s="202">
        <v>278.10000000000002</v>
      </c>
      <c r="V46" s="202">
        <v>2.69</v>
      </c>
      <c r="W46" s="202">
        <v>4.82</v>
      </c>
      <c r="X46" s="202">
        <v>23.14</v>
      </c>
      <c r="Y46" s="202">
        <v>0</v>
      </c>
      <c r="Z46">
        <v>0</v>
      </c>
      <c r="AA46" s="202">
        <v>7.56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45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33.74</v>
      </c>
      <c r="AQ46" s="202">
        <v>0</v>
      </c>
      <c r="AR46" s="202">
        <v>26.3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41.45</v>
      </c>
      <c r="L47" s="202">
        <v>33.74</v>
      </c>
      <c r="M47" s="202">
        <v>0</v>
      </c>
      <c r="N47" s="202">
        <v>29.07</v>
      </c>
      <c r="O47" s="202">
        <v>48.82</v>
      </c>
      <c r="P47" s="202">
        <v>66.64</v>
      </c>
      <c r="Q47" s="202">
        <v>2.79</v>
      </c>
      <c r="R47" s="202">
        <v>5.57</v>
      </c>
      <c r="S47" s="202">
        <v>0</v>
      </c>
      <c r="T47" s="202">
        <v>0</v>
      </c>
      <c r="U47" s="202">
        <v>278.10000000000002</v>
      </c>
      <c r="V47" s="202">
        <v>2.69</v>
      </c>
      <c r="W47" s="202">
        <v>4.82</v>
      </c>
      <c r="X47" s="202">
        <v>19.28</v>
      </c>
      <c r="Y47" s="202">
        <v>0</v>
      </c>
      <c r="Z47">
        <v>0</v>
      </c>
      <c r="AA47" s="202">
        <v>7.56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48.37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33.74</v>
      </c>
      <c r="AQ47" s="202">
        <v>0</v>
      </c>
      <c r="AR47" s="202">
        <v>26.3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41.45</v>
      </c>
      <c r="L48" s="202">
        <v>33.74</v>
      </c>
      <c r="M48" s="202">
        <v>0</v>
      </c>
      <c r="N48" s="202">
        <v>29.07</v>
      </c>
      <c r="O48" s="202">
        <v>48.82</v>
      </c>
      <c r="P48" s="202">
        <v>66.64</v>
      </c>
      <c r="Q48" s="202">
        <v>2.79</v>
      </c>
      <c r="R48" s="202">
        <v>5.57</v>
      </c>
      <c r="S48" s="202">
        <v>0</v>
      </c>
      <c r="T48" s="202">
        <v>0</v>
      </c>
      <c r="U48" s="202">
        <v>278.10000000000002</v>
      </c>
      <c r="V48" s="202">
        <v>2.69</v>
      </c>
      <c r="W48" s="202">
        <v>4.82</v>
      </c>
      <c r="X48" s="202">
        <v>19.28</v>
      </c>
      <c r="Y48" s="202">
        <v>0</v>
      </c>
      <c r="Z48">
        <v>0</v>
      </c>
      <c r="AA48" s="202">
        <v>7.56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48.37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33.74</v>
      </c>
      <c r="AQ48" s="202">
        <v>0</v>
      </c>
      <c r="AR48" s="202">
        <v>26.3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41.45</v>
      </c>
      <c r="L49" s="202">
        <v>33.74</v>
      </c>
      <c r="M49" s="202">
        <v>0</v>
      </c>
      <c r="N49" s="202">
        <v>29.07</v>
      </c>
      <c r="O49" s="202">
        <v>48.82</v>
      </c>
      <c r="P49" s="202">
        <v>66.64</v>
      </c>
      <c r="Q49" s="202">
        <v>2.79</v>
      </c>
      <c r="R49" s="202">
        <v>5.57</v>
      </c>
      <c r="S49" s="202">
        <v>0</v>
      </c>
      <c r="T49" s="202">
        <v>0</v>
      </c>
      <c r="U49" s="202">
        <v>229.08</v>
      </c>
      <c r="V49" s="202">
        <v>2.69</v>
      </c>
      <c r="W49" s="202">
        <v>4.82</v>
      </c>
      <c r="X49" s="202">
        <v>36.31</v>
      </c>
      <c r="Y49" s="202">
        <v>0</v>
      </c>
      <c r="Z49">
        <v>0</v>
      </c>
      <c r="AA49" s="202">
        <v>7.56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48.37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33.74</v>
      </c>
      <c r="AQ49" s="202">
        <v>0</v>
      </c>
      <c r="AR49" s="202">
        <v>26.3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41.45</v>
      </c>
      <c r="L50" s="202">
        <v>33.74</v>
      </c>
      <c r="M50" s="202">
        <v>0</v>
      </c>
      <c r="N50" s="202">
        <v>29.07</v>
      </c>
      <c r="O50" s="202">
        <v>48.82</v>
      </c>
      <c r="P50" s="202">
        <v>66.64</v>
      </c>
      <c r="Q50" s="202">
        <v>2.79</v>
      </c>
      <c r="R50" s="202">
        <v>5.57</v>
      </c>
      <c r="S50" s="202">
        <v>0</v>
      </c>
      <c r="T50" s="202">
        <v>0</v>
      </c>
      <c r="U50" s="202">
        <v>229.08</v>
      </c>
      <c r="V50" s="202">
        <v>2.69</v>
      </c>
      <c r="W50" s="202">
        <v>4.82</v>
      </c>
      <c r="X50" s="202">
        <v>36.31</v>
      </c>
      <c r="Y50" s="202">
        <v>0</v>
      </c>
      <c r="Z50">
        <v>0</v>
      </c>
      <c r="AA50" s="202">
        <v>7.56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48.37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33.74</v>
      </c>
      <c r="AQ50" s="202">
        <v>0</v>
      </c>
      <c r="AR50" s="202">
        <v>26.3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41.45</v>
      </c>
      <c r="L51" s="202">
        <v>33.74</v>
      </c>
      <c r="M51" s="202">
        <v>0</v>
      </c>
      <c r="N51" s="202">
        <v>29.07</v>
      </c>
      <c r="O51" s="202">
        <v>48.82</v>
      </c>
      <c r="P51" s="202">
        <v>66.64</v>
      </c>
      <c r="Q51" s="202">
        <v>2.79</v>
      </c>
      <c r="R51" s="202">
        <v>5.57</v>
      </c>
      <c r="S51" s="202">
        <v>0</v>
      </c>
      <c r="T51" s="202">
        <v>0</v>
      </c>
      <c r="U51" s="202">
        <v>229.08</v>
      </c>
      <c r="V51" s="202">
        <v>5.09</v>
      </c>
      <c r="W51" s="202">
        <v>11.14</v>
      </c>
      <c r="X51" s="202">
        <v>36.31</v>
      </c>
      <c r="Y51" s="202">
        <v>0</v>
      </c>
      <c r="Z51">
        <v>0</v>
      </c>
      <c r="AA51" s="202">
        <v>7.34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48.37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34.56</v>
      </c>
      <c r="AQ51" s="202">
        <v>0</v>
      </c>
      <c r="AR51" s="202">
        <v>26.3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41.45</v>
      </c>
      <c r="L52" s="202">
        <v>33.74</v>
      </c>
      <c r="M52" s="202">
        <v>0</v>
      </c>
      <c r="N52" s="202">
        <v>29.07</v>
      </c>
      <c r="O52" s="202">
        <v>48.82</v>
      </c>
      <c r="P52" s="202">
        <v>66.64</v>
      </c>
      <c r="Q52" s="202">
        <v>2.79</v>
      </c>
      <c r="R52" s="202">
        <v>5.57</v>
      </c>
      <c r="S52" s="202">
        <v>0</v>
      </c>
      <c r="T52" s="202">
        <v>0</v>
      </c>
      <c r="U52" s="202">
        <v>229.08</v>
      </c>
      <c r="V52" s="202">
        <v>5.09</v>
      </c>
      <c r="W52" s="202">
        <v>11.14</v>
      </c>
      <c r="X52" s="202">
        <v>36.31</v>
      </c>
      <c r="Y52" s="202">
        <v>0</v>
      </c>
      <c r="Z52">
        <v>0</v>
      </c>
      <c r="AA52" s="202">
        <v>7.34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48.37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34.56</v>
      </c>
      <c r="AQ52" s="202">
        <v>0</v>
      </c>
      <c r="AR52" s="202">
        <v>26.3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41.45</v>
      </c>
      <c r="L53" s="202">
        <v>33.74</v>
      </c>
      <c r="M53" s="202">
        <v>0</v>
      </c>
      <c r="N53" s="202">
        <v>29.07</v>
      </c>
      <c r="O53" s="202">
        <v>48.82</v>
      </c>
      <c r="P53" s="202">
        <v>66.64</v>
      </c>
      <c r="Q53" s="202">
        <v>2.79</v>
      </c>
      <c r="R53" s="202">
        <v>5.57</v>
      </c>
      <c r="S53" s="202">
        <v>0</v>
      </c>
      <c r="T53" s="202">
        <v>0</v>
      </c>
      <c r="U53" s="202">
        <v>229.08</v>
      </c>
      <c r="V53" s="202">
        <v>5.09</v>
      </c>
      <c r="W53" s="202">
        <v>11.14</v>
      </c>
      <c r="X53" s="202">
        <v>36.31</v>
      </c>
      <c r="Y53" s="202">
        <v>0</v>
      </c>
      <c r="Z53">
        <v>0</v>
      </c>
      <c r="AA53" s="202">
        <v>7.34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48.37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68.37</v>
      </c>
      <c r="AQ53" s="202">
        <v>0</v>
      </c>
      <c r="AR53" s="202">
        <v>26.3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41.45</v>
      </c>
      <c r="L54" s="202">
        <v>33.74</v>
      </c>
      <c r="M54" s="202">
        <v>0</v>
      </c>
      <c r="N54" s="202">
        <v>29.07</v>
      </c>
      <c r="O54" s="202">
        <v>48.82</v>
      </c>
      <c r="P54" s="202">
        <v>66.64</v>
      </c>
      <c r="Q54" s="202">
        <v>2.79</v>
      </c>
      <c r="R54" s="202">
        <v>5.57</v>
      </c>
      <c r="S54" s="202">
        <v>0</v>
      </c>
      <c r="T54" s="202">
        <v>0</v>
      </c>
      <c r="U54" s="202">
        <v>229.08</v>
      </c>
      <c r="V54" s="202">
        <v>5.09</v>
      </c>
      <c r="W54" s="202">
        <v>11.14</v>
      </c>
      <c r="X54" s="202">
        <v>36.31</v>
      </c>
      <c r="Y54" s="202">
        <v>0</v>
      </c>
      <c r="Z54">
        <v>0</v>
      </c>
      <c r="AA54" s="202">
        <v>7.34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48.37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68.37</v>
      </c>
      <c r="AQ54" s="202">
        <v>0</v>
      </c>
      <c r="AR54" s="202">
        <v>26.3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50.93</v>
      </c>
      <c r="L55" s="202">
        <v>33.74</v>
      </c>
      <c r="M55" s="202">
        <v>0</v>
      </c>
      <c r="N55" s="202">
        <v>29.07</v>
      </c>
      <c r="O55" s="202">
        <v>48.82</v>
      </c>
      <c r="P55" s="202">
        <v>66.64</v>
      </c>
      <c r="Q55" s="202">
        <v>2.79</v>
      </c>
      <c r="R55" s="202">
        <v>5.57</v>
      </c>
      <c r="S55" s="202">
        <v>0</v>
      </c>
      <c r="T55" s="202">
        <v>0</v>
      </c>
      <c r="U55" s="202">
        <v>229.08</v>
      </c>
      <c r="V55" s="202">
        <v>5.09</v>
      </c>
      <c r="W55" s="202">
        <v>11.14</v>
      </c>
      <c r="X55" s="202">
        <v>36.31</v>
      </c>
      <c r="Y55" s="202">
        <v>0</v>
      </c>
      <c r="Z55">
        <v>0</v>
      </c>
      <c r="AA55" s="202">
        <v>7.34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48.37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68.37</v>
      </c>
      <c r="AQ55" s="202">
        <v>0</v>
      </c>
      <c r="AR55" s="202">
        <v>26.3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41.45</v>
      </c>
      <c r="L56" s="202">
        <v>33.74</v>
      </c>
      <c r="M56" s="202">
        <v>0</v>
      </c>
      <c r="N56" s="202">
        <v>29.07</v>
      </c>
      <c r="O56" s="202">
        <v>48.82</v>
      </c>
      <c r="P56" s="202">
        <v>66.64</v>
      </c>
      <c r="Q56" s="202">
        <v>2.79</v>
      </c>
      <c r="R56" s="202">
        <v>5.57</v>
      </c>
      <c r="S56" s="202">
        <v>0</v>
      </c>
      <c r="T56" s="202">
        <v>0</v>
      </c>
      <c r="U56" s="202">
        <v>229.08</v>
      </c>
      <c r="V56" s="202">
        <v>5.09</v>
      </c>
      <c r="W56" s="202">
        <v>11.14</v>
      </c>
      <c r="X56" s="202">
        <v>36.31</v>
      </c>
      <c r="Y56" s="202">
        <v>0</v>
      </c>
      <c r="Z56">
        <v>0</v>
      </c>
      <c r="AA56" s="202">
        <v>7.34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48.37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68.37</v>
      </c>
      <c r="AQ56" s="202">
        <v>0</v>
      </c>
      <c r="AR56" s="202">
        <v>26.3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41.45</v>
      </c>
      <c r="L57" s="202">
        <v>33.74</v>
      </c>
      <c r="M57" s="202">
        <v>0</v>
      </c>
      <c r="N57" s="202">
        <v>29.07</v>
      </c>
      <c r="O57" s="202">
        <v>48.82</v>
      </c>
      <c r="P57" s="202">
        <v>66.64</v>
      </c>
      <c r="Q57" s="202">
        <v>2.79</v>
      </c>
      <c r="R57" s="202">
        <v>5.57</v>
      </c>
      <c r="S57" s="202">
        <v>0</v>
      </c>
      <c r="T57" s="202">
        <v>0</v>
      </c>
      <c r="U57" s="202">
        <v>229.08</v>
      </c>
      <c r="V57" s="202">
        <v>5.09</v>
      </c>
      <c r="W57" s="202">
        <v>11.14</v>
      </c>
      <c r="X57" s="202">
        <v>36.31</v>
      </c>
      <c r="Y57" s="202">
        <v>0</v>
      </c>
      <c r="Z57">
        <v>0</v>
      </c>
      <c r="AA57" s="202">
        <v>7.34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48.37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68.37</v>
      </c>
      <c r="AQ57" s="202">
        <v>0</v>
      </c>
      <c r="AR57" s="202">
        <v>26.3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41.45</v>
      </c>
      <c r="L58" s="202">
        <v>33.74</v>
      </c>
      <c r="M58" s="202">
        <v>0</v>
      </c>
      <c r="N58" s="202">
        <v>29.07</v>
      </c>
      <c r="O58" s="202">
        <v>48.82</v>
      </c>
      <c r="P58" s="202">
        <v>66.64</v>
      </c>
      <c r="Q58" s="202">
        <v>2.79</v>
      </c>
      <c r="R58" s="202">
        <v>5.57</v>
      </c>
      <c r="S58" s="202">
        <v>0</v>
      </c>
      <c r="T58" s="202">
        <v>0</v>
      </c>
      <c r="U58" s="202">
        <v>229.08</v>
      </c>
      <c r="V58" s="202">
        <v>5.09</v>
      </c>
      <c r="W58" s="202">
        <v>11.14</v>
      </c>
      <c r="X58" s="202">
        <v>36.31</v>
      </c>
      <c r="Y58" s="202">
        <v>0</v>
      </c>
      <c r="Z58">
        <v>0</v>
      </c>
      <c r="AA58" s="202">
        <v>7.34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48.37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68.37</v>
      </c>
      <c r="AQ58" s="202">
        <v>0</v>
      </c>
      <c r="AR58" s="202">
        <v>26.3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41.45</v>
      </c>
      <c r="L59" s="202">
        <v>33.74</v>
      </c>
      <c r="M59" s="202">
        <v>0</v>
      </c>
      <c r="N59" s="202">
        <v>29.07</v>
      </c>
      <c r="O59" s="202">
        <v>48.82</v>
      </c>
      <c r="P59" s="202">
        <v>66.64</v>
      </c>
      <c r="Q59" s="202">
        <v>2.79</v>
      </c>
      <c r="R59" s="202">
        <v>5.57</v>
      </c>
      <c r="S59" s="202">
        <v>0</v>
      </c>
      <c r="T59" s="202">
        <v>0</v>
      </c>
      <c r="U59" s="202">
        <v>229.08</v>
      </c>
      <c r="V59" s="202">
        <v>5.09</v>
      </c>
      <c r="W59" s="202">
        <v>11.14</v>
      </c>
      <c r="X59" s="202">
        <v>36.31</v>
      </c>
      <c r="Y59" s="202">
        <v>0</v>
      </c>
      <c r="Z59">
        <v>0</v>
      </c>
      <c r="AA59" s="202">
        <v>7.34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48.37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68.37</v>
      </c>
      <c r="AQ59" s="202">
        <v>0</v>
      </c>
      <c r="AR59" s="202">
        <v>26.3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41.45</v>
      </c>
      <c r="L60" s="202">
        <v>33.74</v>
      </c>
      <c r="M60" s="202">
        <v>0</v>
      </c>
      <c r="N60" s="202">
        <v>29.07</v>
      </c>
      <c r="O60" s="202">
        <v>48.82</v>
      </c>
      <c r="P60" s="202">
        <v>66.64</v>
      </c>
      <c r="Q60" s="202">
        <v>2.79</v>
      </c>
      <c r="R60" s="202">
        <v>5.57</v>
      </c>
      <c r="S60" s="202">
        <v>0</v>
      </c>
      <c r="T60" s="202">
        <v>0</v>
      </c>
      <c r="U60" s="202">
        <v>229.08</v>
      </c>
      <c r="V60" s="202">
        <v>5.09</v>
      </c>
      <c r="W60" s="202">
        <v>11.14</v>
      </c>
      <c r="X60" s="202">
        <v>36.31</v>
      </c>
      <c r="Y60" s="202">
        <v>0</v>
      </c>
      <c r="Z60">
        <v>0</v>
      </c>
      <c r="AA60" s="202">
        <v>7.34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48.37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68.37</v>
      </c>
      <c r="AQ60" s="202">
        <v>0</v>
      </c>
      <c r="AR60" s="202">
        <v>26.3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38.92</v>
      </c>
      <c r="L61" s="202">
        <v>33.74</v>
      </c>
      <c r="M61" s="202">
        <v>0</v>
      </c>
      <c r="N61" s="202">
        <v>29.07</v>
      </c>
      <c r="O61" s="202">
        <v>48.82</v>
      </c>
      <c r="P61" s="202">
        <v>66.64</v>
      </c>
      <c r="Q61" s="202">
        <v>2.79</v>
      </c>
      <c r="R61" s="202">
        <v>5.57</v>
      </c>
      <c r="S61" s="202">
        <v>0</v>
      </c>
      <c r="T61" s="202">
        <v>0</v>
      </c>
      <c r="U61" s="202">
        <v>229.08</v>
      </c>
      <c r="V61" s="202">
        <v>5.09</v>
      </c>
      <c r="W61" s="202">
        <v>11.14</v>
      </c>
      <c r="X61" s="202">
        <v>36.31</v>
      </c>
      <c r="Y61" s="202">
        <v>0</v>
      </c>
      <c r="Z61">
        <v>0</v>
      </c>
      <c r="AA61" s="202">
        <v>7.34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48.37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68.37</v>
      </c>
      <c r="AQ61" s="202">
        <v>0</v>
      </c>
      <c r="AR61" s="202">
        <v>26.3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41.45</v>
      </c>
      <c r="L62" s="202">
        <v>33.74</v>
      </c>
      <c r="M62" s="202">
        <v>0</v>
      </c>
      <c r="N62" s="202">
        <v>29.07</v>
      </c>
      <c r="O62" s="202">
        <v>48.82</v>
      </c>
      <c r="P62" s="202">
        <v>66.64</v>
      </c>
      <c r="Q62" s="202">
        <v>2.79</v>
      </c>
      <c r="R62" s="202">
        <v>5.57</v>
      </c>
      <c r="S62" s="202">
        <v>0</v>
      </c>
      <c r="T62" s="202">
        <v>0</v>
      </c>
      <c r="U62" s="202">
        <v>229.08</v>
      </c>
      <c r="V62" s="202">
        <v>5.09</v>
      </c>
      <c r="W62" s="202">
        <v>11.14</v>
      </c>
      <c r="X62" s="202">
        <v>36.31</v>
      </c>
      <c r="Y62" s="202">
        <v>0</v>
      </c>
      <c r="Z62">
        <v>0</v>
      </c>
      <c r="AA62" s="202">
        <v>7.34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48.37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68.37</v>
      </c>
      <c r="AQ62" s="202">
        <v>0</v>
      </c>
      <c r="AR62" s="202">
        <v>26.3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41.45</v>
      </c>
      <c r="L63" s="202">
        <v>62.36</v>
      </c>
      <c r="M63" s="202">
        <v>0</v>
      </c>
      <c r="N63" s="202">
        <v>29.07</v>
      </c>
      <c r="O63" s="202">
        <v>48.82</v>
      </c>
      <c r="P63" s="202">
        <v>66.64</v>
      </c>
      <c r="Q63" s="202">
        <v>5.0999999999999996</v>
      </c>
      <c r="R63" s="202">
        <v>10.38</v>
      </c>
      <c r="S63" s="202">
        <v>0</v>
      </c>
      <c r="T63" s="202">
        <v>0</v>
      </c>
      <c r="U63" s="202">
        <v>229.08</v>
      </c>
      <c r="V63" s="202">
        <v>5.09</v>
      </c>
      <c r="W63" s="202">
        <v>11.14</v>
      </c>
      <c r="X63" s="202">
        <v>36.31</v>
      </c>
      <c r="Y63" s="202">
        <v>0</v>
      </c>
      <c r="Z63">
        <v>0</v>
      </c>
      <c r="AA63" s="202">
        <v>7.34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48.37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68.37</v>
      </c>
      <c r="AQ63" s="202">
        <v>0</v>
      </c>
      <c r="AR63" s="202">
        <v>26.3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57.84</v>
      </c>
      <c r="L64" s="202">
        <v>62.36</v>
      </c>
      <c r="M64" s="202">
        <v>0</v>
      </c>
      <c r="N64" s="202">
        <v>29.07</v>
      </c>
      <c r="O64" s="202">
        <v>48.82</v>
      </c>
      <c r="P64" s="202">
        <v>66.64</v>
      </c>
      <c r="Q64" s="202">
        <v>5.0999999999999996</v>
      </c>
      <c r="R64" s="202">
        <v>10.38</v>
      </c>
      <c r="S64" s="202">
        <v>0</v>
      </c>
      <c r="T64" s="202">
        <v>0</v>
      </c>
      <c r="U64" s="202">
        <v>229.08</v>
      </c>
      <c r="V64" s="202">
        <v>5.09</v>
      </c>
      <c r="W64" s="202">
        <v>11.14</v>
      </c>
      <c r="X64" s="202">
        <v>36.31</v>
      </c>
      <c r="Y64" s="202">
        <v>0</v>
      </c>
      <c r="Z64">
        <v>0</v>
      </c>
      <c r="AA64" s="202">
        <v>7.34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48.37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68.37</v>
      </c>
      <c r="AQ64" s="202">
        <v>0</v>
      </c>
      <c r="AR64" s="202">
        <v>26.3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57.84</v>
      </c>
      <c r="L65" s="202">
        <v>62.36</v>
      </c>
      <c r="M65" s="202">
        <v>0</v>
      </c>
      <c r="N65" s="202">
        <v>29.07</v>
      </c>
      <c r="O65" s="202">
        <v>48.82</v>
      </c>
      <c r="P65" s="202">
        <v>66.64</v>
      </c>
      <c r="Q65" s="202">
        <v>5.0999999999999996</v>
      </c>
      <c r="R65" s="202">
        <v>10.38</v>
      </c>
      <c r="S65" s="202">
        <v>0</v>
      </c>
      <c r="T65" s="202">
        <v>0</v>
      </c>
      <c r="U65" s="202">
        <v>229.08</v>
      </c>
      <c r="V65" s="202">
        <v>5.09</v>
      </c>
      <c r="W65" s="202">
        <v>11.14</v>
      </c>
      <c r="X65" s="202">
        <v>36.31</v>
      </c>
      <c r="Y65" s="202">
        <v>0</v>
      </c>
      <c r="Z65">
        <v>0</v>
      </c>
      <c r="AA65" s="202">
        <v>7.34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48.37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68.37</v>
      </c>
      <c r="AQ65" s="202">
        <v>0</v>
      </c>
      <c r="AR65" s="202">
        <v>26.3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79.13</v>
      </c>
      <c r="L66" s="202">
        <v>62.36</v>
      </c>
      <c r="M66" s="202">
        <v>0</v>
      </c>
      <c r="N66" s="202">
        <v>29.07</v>
      </c>
      <c r="O66" s="202">
        <v>48.82</v>
      </c>
      <c r="P66" s="202">
        <v>66.64</v>
      </c>
      <c r="Q66" s="202">
        <v>5.0999999999999996</v>
      </c>
      <c r="R66" s="202">
        <v>10.38</v>
      </c>
      <c r="S66" s="202">
        <v>0</v>
      </c>
      <c r="T66" s="202">
        <v>0</v>
      </c>
      <c r="U66" s="202">
        <v>229.08</v>
      </c>
      <c r="V66" s="202">
        <v>5.09</v>
      </c>
      <c r="W66" s="202">
        <v>11.14</v>
      </c>
      <c r="X66" s="202">
        <v>36.31</v>
      </c>
      <c r="Y66" s="202">
        <v>0</v>
      </c>
      <c r="Z66">
        <v>0</v>
      </c>
      <c r="AA66" s="202">
        <v>7.34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48.37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68.37</v>
      </c>
      <c r="AQ66" s="202">
        <v>0</v>
      </c>
      <c r="AR66" s="202">
        <v>26.3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79.13</v>
      </c>
      <c r="L67" s="202">
        <v>62.36</v>
      </c>
      <c r="M67" s="202">
        <v>0</v>
      </c>
      <c r="N67" s="202">
        <v>29.07</v>
      </c>
      <c r="O67" s="202">
        <v>48.82</v>
      </c>
      <c r="P67" s="202">
        <v>66.64</v>
      </c>
      <c r="Q67" s="202">
        <v>5.0999999999999996</v>
      </c>
      <c r="R67" s="202">
        <v>10.38</v>
      </c>
      <c r="S67" s="202">
        <v>0</v>
      </c>
      <c r="T67" s="202">
        <v>0</v>
      </c>
      <c r="U67" s="202">
        <v>229.08</v>
      </c>
      <c r="V67" s="202">
        <v>5.09</v>
      </c>
      <c r="W67" s="202">
        <v>11.14</v>
      </c>
      <c r="X67" s="202">
        <v>36.31</v>
      </c>
      <c r="Y67" s="202">
        <v>0</v>
      </c>
      <c r="Z67">
        <v>0</v>
      </c>
      <c r="AA67" s="202">
        <v>7.34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48.37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68.37</v>
      </c>
      <c r="AQ67" s="202">
        <v>0</v>
      </c>
      <c r="AR67" s="202">
        <v>26.3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79.13</v>
      </c>
      <c r="L68" s="202">
        <v>62.36</v>
      </c>
      <c r="M68" s="202">
        <v>0</v>
      </c>
      <c r="N68" s="202">
        <v>29.07</v>
      </c>
      <c r="O68" s="202">
        <v>48.82</v>
      </c>
      <c r="P68" s="202">
        <v>66.64</v>
      </c>
      <c r="Q68" s="202">
        <v>5.0999999999999996</v>
      </c>
      <c r="R68" s="202">
        <v>10.38</v>
      </c>
      <c r="S68" s="202">
        <v>0</v>
      </c>
      <c r="T68" s="202">
        <v>0</v>
      </c>
      <c r="U68" s="202">
        <v>229.08</v>
      </c>
      <c r="V68" s="202">
        <v>5.09</v>
      </c>
      <c r="W68" s="202">
        <v>11.14</v>
      </c>
      <c r="X68" s="202">
        <v>36.31</v>
      </c>
      <c r="Y68" s="202">
        <v>0</v>
      </c>
      <c r="Z68">
        <v>0</v>
      </c>
      <c r="AA68" s="202">
        <v>7.34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57.6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68.37</v>
      </c>
      <c r="AQ68" s="202">
        <v>0</v>
      </c>
      <c r="AR68" s="202">
        <v>26.3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79.13</v>
      </c>
      <c r="L69" s="202">
        <v>62.36</v>
      </c>
      <c r="M69" s="202">
        <v>0</v>
      </c>
      <c r="N69" s="202">
        <v>29.07</v>
      </c>
      <c r="O69" s="202">
        <v>48.82</v>
      </c>
      <c r="P69" s="202">
        <v>66.64</v>
      </c>
      <c r="Q69" s="202">
        <v>5.0999999999999996</v>
      </c>
      <c r="R69" s="202">
        <v>10.38</v>
      </c>
      <c r="S69" s="202">
        <v>0</v>
      </c>
      <c r="T69" s="202">
        <v>0</v>
      </c>
      <c r="U69" s="202">
        <v>229.08</v>
      </c>
      <c r="V69" s="202">
        <v>5.09</v>
      </c>
      <c r="W69" s="202">
        <v>11.14</v>
      </c>
      <c r="X69" s="202">
        <v>36.31</v>
      </c>
      <c r="Y69" s="202">
        <v>0</v>
      </c>
      <c r="Z69">
        <v>0</v>
      </c>
      <c r="AA69" s="202">
        <v>7.34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97.6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68.37</v>
      </c>
      <c r="AQ69" s="202">
        <v>0</v>
      </c>
      <c r="AR69" s="202">
        <v>26.3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79.13</v>
      </c>
      <c r="L70" s="202">
        <v>62.36</v>
      </c>
      <c r="M70" s="202">
        <v>0</v>
      </c>
      <c r="N70" s="202">
        <v>29.07</v>
      </c>
      <c r="O70" s="202">
        <v>48.82</v>
      </c>
      <c r="P70" s="202">
        <v>66.64</v>
      </c>
      <c r="Q70" s="202">
        <v>5.0999999999999996</v>
      </c>
      <c r="R70" s="202">
        <v>10.38</v>
      </c>
      <c r="S70" s="202">
        <v>0</v>
      </c>
      <c r="T70" s="202">
        <v>0</v>
      </c>
      <c r="U70" s="202">
        <v>229.08</v>
      </c>
      <c r="V70" s="202">
        <v>5.09</v>
      </c>
      <c r="W70" s="202">
        <v>11.14</v>
      </c>
      <c r="X70" s="202">
        <v>36.31</v>
      </c>
      <c r="Y70" s="202">
        <v>0</v>
      </c>
      <c r="Z70">
        <v>0</v>
      </c>
      <c r="AA70" s="202">
        <v>7.56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97.6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68.37</v>
      </c>
      <c r="AQ70" s="202">
        <v>0</v>
      </c>
      <c r="AR70" s="202">
        <v>23.11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79.13</v>
      </c>
      <c r="L71" s="202">
        <v>62.36</v>
      </c>
      <c r="M71" s="202">
        <v>0</v>
      </c>
      <c r="N71" s="202">
        <v>29.07</v>
      </c>
      <c r="O71" s="202">
        <v>48.82</v>
      </c>
      <c r="P71" s="202">
        <v>66.64</v>
      </c>
      <c r="Q71" s="202">
        <v>5.0999999999999996</v>
      </c>
      <c r="R71" s="202">
        <v>10.38</v>
      </c>
      <c r="S71" s="202">
        <v>0</v>
      </c>
      <c r="T71" s="202">
        <v>0</v>
      </c>
      <c r="U71" s="202">
        <v>229.08</v>
      </c>
      <c r="V71" s="202">
        <v>5.09</v>
      </c>
      <c r="W71" s="202">
        <v>11.14</v>
      </c>
      <c r="X71" s="202">
        <v>36.31</v>
      </c>
      <c r="Y71" s="202">
        <v>0</v>
      </c>
      <c r="Z71">
        <v>0</v>
      </c>
      <c r="AA71" s="202">
        <v>7.56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97.6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55.14</v>
      </c>
      <c r="AQ71" s="202">
        <v>0</v>
      </c>
      <c r="AR71" s="202">
        <v>20.13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79.12</v>
      </c>
      <c r="L72" s="202">
        <v>62.36</v>
      </c>
      <c r="M72" s="202">
        <v>0</v>
      </c>
      <c r="N72" s="202">
        <v>29.07</v>
      </c>
      <c r="O72" s="202">
        <v>48.82</v>
      </c>
      <c r="P72" s="202">
        <v>66.64</v>
      </c>
      <c r="Q72" s="202">
        <v>5.0999999999999996</v>
      </c>
      <c r="R72" s="202">
        <v>10.38</v>
      </c>
      <c r="S72" s="202">
        <v>0</v>
      </c>
      <c r="T72" s="202">
        <v>0</v>
      </c>
      <c r="U72" s="202">
        <v>229.08</v>
      </c>
      <c r="V72" s="202">
        <v>5.09</v>
      </c>
      <c r="W72" s="202">
        <v>11.14</v>
      </c>
      <c r="X72" s="202">
        <v>36.31</v>
      </c>
      <c r="Y72" s="202">
        <v>0</v>
      </c>
      <c r="Z72">
        <v>0</v>
      </c>
      <c r="AA72" s="202">
        <v>7.56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97.6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55.14</v>
      </c>
      <c r="AQ72" s="202">
        <v>0</v>
      </c>
      <c r="AR72" s="202">
        <v>9.19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79.12</v>
      </c>
      <c r="L73" s="202">
        <v>62.36</v>
      </c>
      <c r="M73" s="202">
        <v>0</v>
      </c>
      <c r="N73" s="202">
        <v>29.07</v>
      </c>
      <c r="O73" s="202">
        <v>48.82</v>
      </c>
      <c r="P73" s="202">
        <v>66.64</v>
      </c>
      <c r="Q73" s="202">
        <v>5.0999999999999996</v>
      </c>
      <c r="R73" s="202">
        <v>10.38</v>
      </c>
      <c r="S73" s="202">
        <v>0</v>
      </c>
      <c r="T73" s="202">
        <v>0</v>
      </c>
      <c r="U73" s="202">
        <v>229.08</v>
      </c>
      <c r="V73" s="202">
        <v>5.09</v>
      </c>
      <c r="W73" s="202">
        <v>11.14</v>
      </c>
      <c r="X73" s="202">
        <v>36.31</v>
      </c>
      <c r="Y73" s="202">
        <v>0</v>
      </c>
      <c r="Z73">
        <v>0</v>
      </c>
      <c r="AA73" s="202">
        <v>7.56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97.6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55.14</v>
      </c>
      <c r="AQ73" s="202">
        <v>0</v>
      </c>
      <c r="AR73" s="202">
        <v>1.43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79.12</v>
      </c>
      <c r="L74" s="202">
        <v>62.36</v>
      </c>
      <c r="M74" s="202">
        <v>0</v>
      </c>
      <c r="N74" s="202">
        <v>29.07</v>
      </c>
      <c r="O74" s="202">
        <v>48.82</v>
      </c>
      <c r="P74" s="202">
        <v>66.64</v>
      </c>
      <c r="Q74" s="202">
        <v>5.0999999999999996</v>
      </c>
      <c r="R74" s="202">
        <v>10.38</v>
      </c>
      <c r="S74" s="202">
        <v>0</v>
      </c>
      <c r="T74" s="202">
        <v>0</v>
      </c>
      <c r="U74" s="202">
        <v>229.08</v>
      </c>
      <c r="V74" s="202">
        <v>5.09</v>
      </c>
      <c r="W74" s="202">
        <v>11.14</v>
      </c>
      <c r="X74" s="202">
        <v>36.31</v>
      </c>
      <c r="Y74" s="202">
        <v>0</v>
      </c>
      <c r="Z74">
        <v>0</v>
      </c>
      <c r="AA74" s="202">
        <v>7.56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57.6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55.14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79.12</v>
      </c>
      <c r="L75" s="202">
        <v>62.36</v>
      </c>
      <c r="M75" s="202">
        <v>0</v>
      </c>
      <c r="N75" s="202">
        <v>29.07</v>
      </c>
      <c r="O75" s="202">
        <v>48.82</v>
      </c>
      <c r="P75" s="202">
        <v>66.64</v>
      </c>
      <c r="Q75" s="202">
        <v>5.0999999999999996</v>
      </c>
      <c r="R75" s="202">
        <v>10.38</v>
      </c>
      <c r="S75" s="202">
        <v>0</v>
      </c>
      <c r="T75" s="202">
        <v>0</v>
      </c>
      <c r="U75" s="202">
        <v>229.08</v>
      </c>
      <c r="V75" s="202">
        <v>5.09</v>
      </c>
      <c r="W75" s="202">
        <v>11.14</v>
      </c>
      <c r="X75" s="202">
        <v>36.31</v>
      </c>
      <c r="Y75" s="202">
        <v>0</v>
      </c>
      <c r="Z75">
        <v>0</v>
      </c>
      <c r="AA75" s="202">
        <v>7.56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56.9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55.14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79.12</v>
      </c>
      <c r="L76" s="202">
        <v>62.36</v>
      </c>
      <c r="M76" s="202">
        <v>0</v>
      </c>
      <c r="N76" s="202">
        <v>29.07</v>
      </c>
      <c r="O76" s="202">
        <v>48.82</v>
      </c>
      <c r="P76" s="202">
        <v>66.64</v>
      </c>
      <c r="Q76" s="202">
        <v>5.0999999999999996</v>
      </c>
      <c r="R76" s="202">
        <v>10.38</v>
      </c>
      <c r="S76" s="202">
        <v>0</v>
      </c>
      <c r="T76" s="202">
        <v>0</v>
      </c>
      <c r="U76" s="202">
        <v>229.08</v>
      </c>
      <c r="V76" s="202">
        <v>5.09</v>
      </c>
      <c r="W76" s="202">
        <v>11.14</v>
      </c>
      <c r="X76" s="202">
        <v>36.31</v>
      </c>
      <c r="Y76" s="202">
        <v>0</v>
      </c>
      <c r="Z76">
        <v>0</v>
      </c>
      <c r="AA76" s="202">
        <v>7.56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56.9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55.14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79.12</v>
      </c>
      <c r="L77" s="202">
        <v>62.36</v>
      </c>
      <c r="M77" s="202">
        <v>0</v>
      </c>
      <c r="N77" s="202">
        <v>29.07</v>
      </c>
      <c r="O77" s="202">
        <v>48.82</v>
      </c>
      <c r="P77" s="202">
        <v>66.64</v>
      </c>
      <c r="Q77" s="202">
        <v>5.0999999999999996</v>
      </c>
      <c r="R77" s="202">
        <v>10.38</v>
      </c>
      <c r="S77" s="202">
        <v>0</v>
      </c>
      <c r="T77" s="202">
        <v>0</v>
      </c>
      <c r="U77" s="202">
        <v>229.08</v>
      </c>
      <c r="V77" s="202">
        <v>5.09</v>
      </c>
      <c r="W77" s="202">
        <v>11.14</v>
      </c>
      <c r="X77" s="202">
        <v>36.31</v>
      </c>
      <c r="Y77" s="202">
        <v>0</v>
      </c>
      <c r="Z77">
        <v>0</v>
      </c>
      <c r="AA77" s="202">
        <v>7.56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55.8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55.14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79.12</v>
      </c>
      <c r="L78" s="202">
        <v>62.36</v>
      </c>
      <c r="M78" s="202">
        <v>0</v>
      </c>
      <c r="N78" s="202">
        <v>29.07</v>
      </c>
      <c r="O78" s="202">
        <v>48.82</v>
      </c>
      <c r="P78" s="202">
        <v>66.64</v>
      </c>
      <c r="Q78" s="202">
        <v>5.0999999999999996</v>
      </c>
      <c r="R78" s="202">
        <v>10.38</v>
      </c>
      <c r="S78" s="202">
        <v>0</v>
      </c>
      <c r="T78" s="202">
        <v>0</v>
      </c>
      <c r="U78" s="202">
        <v>229.08</v>
      </c>
      <c r="V78" s="202">
        <v>5.09</v>
      </c>
      <c r="W78" s="202">
        <v>11.14</v>
      </c>
      <c r="X78" s="202">
        <v>36.31</v>
      </c>
      <c r="Y78" s="202">
        <v>0</v>
      </c>
      <c r="Z78">
        <v>0</v>
      </c>
      <c r="AA78" s="202">
        <v>7.56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55.8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55.14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79.12</v>
      </c>
      <c r="L79" s="202">
        <v>62.36</v>
      </c>
      <c r="M79" s="202">
        <v>0</v>
      </c>
      <c r="N79" s="202">
        <v>29.07</v>
      </c>
      <c r="O79" s="202">
        <v>48.82</v>
      </c>
      <c r="P79" s="202">
        <v>66.64</v>
      </c>
      <c r="Q79" s="202">
        <v>5.0999999999999996</v>
      </c>
      <c r="R79" s="202">
        <v>10.38</v>
      </c>
      <c r="S79" s="202">
        <v>0</v>
      </c>
      <c r="T79" s="202">
        <v>0</v>
      </c>
      <c r="U79" s="202">
        <v>229.08</v>
      </c>
      <c r="V79" s="202">
        <v>5.09</v>
      </c>
      <c r="W79" s="202">
        <v>11.14</v>
      </c>
      <c r="X79" s="202">
        <v>36.31</v>
      </c>
      <c r="Y79" s="202">
        <v>0</v>
      </c>
      <c r="Z79">
        <v>0</v>
      </c>
      <c r="AA79" s="202">
        <v>7.56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55.8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55.14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79.12</v>
      </c>
      <c r="L80" s="202">
        <v>62.36</v>
      </c>
      <c r="M80" s="202">
        <v>0</v>
      </c>
      <c r="N80" s="202">
        <v>29.07</v>
      </c>
      <c r="O80" s="202">
        <v>48.82</v>
      </c>
      <c r="P80" s="202">
        <v>66.64</v>
      </c>
      <c r="Q80" s="202">
        <v>5.0999999999999996</v>
      </c>
      <c r="R80" s="202">
        <v>10.38</v>
      </c>
      <c r="S80" s="202">
        <v>0</v>
      </c>
      <c r="T80" s="202">
        <v>0</v>
      </c>
      <c r="U80" s="202">
        <v>229.08</v>
      </c>
      <c r="V80" s="202">
        <v>5.09</v>
      </c>
      <c r="W80" s="202">
        <v>11.14</v>
      </c>
      <c r="X80" s="202">
        <v>36.31</v>
      </c>
      <c r="Y80" s="202">
        <v>0</v>
      </c>
      <c r="Z80">
        <v>0</v>
      </c>
      <c r="AA80" s="202">
        <v>7.56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55.8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55.14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79.12</v>
      </c>
      <c r="L81" s="202">
        <v>62.36</v>
      </c>
      <c r="M81" s="202">
        <v>0</v>
      </c>
      <c r="N81" s="202">
        <v>29.07</v>
      </c>
      <c r="O81" s="202">
        <v>48.82</v>
      </c>
      <c r="P81" s="202">
        <v>66.64</v>
      </c>
      <c r="Q81" s="202">
        <v>5.0999999999999996</v>
      </c>
      <c r="R81" s="202">
        <v>10.38</v>
      </c>
      <c r="S81" s="202">
        <v>0</v>
      </c>
      <c r="T81" s="202">
        <v>0</v>
      </c>
      <c r="U81" s="202">
        <v>229.08</v>
      </c>
      <c r="V81" s="202">
        <v>5.09</v>
      </c>
      <c r="W81" s="202">
        <v>11.14</v>
      </c>
      <c r="X81" s="202">
        <v>36.31</v>
      </c>
      <c r="Y81" s="202">
        <v>0</v>
      </c>
      <c r="Z81">
        <v>0</v>
      </c>
      <c r="AA81" s="202">
        <v>7.56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56.9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55.14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79.12</v>
      </c>
      <c r="L82" s="202">
        <v>62.36</v>
      </c>
      <c r="M82" s="202">
        <v>0</v>
      </c>
      <c r="N82" s="202">
        <v>29.07</v>
      </c>
      <c r="O82" s="202">
        <v>48.82</v>
      </c>
      <c r="P82" s="202">
        <v>66.64</v>
      </c>
      <c r="Q82" s="202">
        <v>5.0999999999999996</v>
      </c>
      <c r="R82" s="202">
        <v>10.38</v>
      </c>
      <c r="S82" s="202">
        <v>0</v>
      </c>
      <c r="T82" s="202">
        <v>0</v>
      </c>
      <c r="U82" s="202">
        <v>229.08</v>
      </c>
      <c r="V82" s="202">
        <v>5.09</v>
      </c>
      <c r="W82" s="202">
        <v>11.14</v>
      </c>
      <c r="X82" s="202">
        <v>36.31</v>
      </c>
      <c r="Y82" s="202">
        <v>0</v>
      </c>
      <c r="Z82">
        <v>0</v>
      </c>
      <c r="AA82" s="202">
        <v>7.78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79.989999999999995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55.14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79.12</v>
      </c>
      <c r="L83" s="202">
        <v>62.36</v>
      </c>
      <c r="M83" s="202">
        <v>0</v>
      </c>
      <c r="N83" s="202">
        <v>29.07</v>
      </c>
      <c r="O83" s="202">
        <v>48.82</v>
      </c>
      <c r="P83" s="202">
        <v>66.64</v>
      </c>
      <c r="Q83" s="202">
        <v>5.0999999999999996</v>
      </c>
      <c r="R83" s="202">
        <v>10.38</v>
      </c>
      <c r="S83" s="202">
        <v>0</v>
      </c>
      <c r="T83" s="202">
        <v>0</v>
      </c>
      <c r="U83" s="202">
        <v>229.08</v>
      </c>
      <c r="V83" s="202">
        <v>5.09</v>
      </c>
      <c r="W83" s="202">
        <v>11.14</v>
      </c>
      <c r="X83" s="202">
        <v>36.31</v>
      </c>
      <c r="Y83" s="202">
        <v>0</v>
      </c>
      <c r="Z83">
        <v>0</v>
      </c>
      <c r="AA83" s="202">
        <v>7.78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97.6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55.14</v>
      </c>
      <c r="AQ83" s="202">
        <v>16.260000000000002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79.12</v>
      </c>
      <c r="L84" s="202">
        <v>62.36</v>
      </c>
      <c r="M84" s="202">
        <v>0</v>
      </c>
      <c r="N84" s="202">
        <v>29.07</v>
      </c>
      <c r="O84" s="202">
        <v>48.82</v>
      </c>
      <c r="P84" s="202">
        <v>66.64</v>
      </c>
      <c r="Q84" s="202">
        <v>5.0999999999999996</v>
      </c>
      <c r="R84" s="202">
        <v>10.38</v>
      </c>
      <c r="S84" s="202">
        <v>0</v>
      </c>
      <c r="T84" s="202">
        <v>0</v>
      </c>
      <c r="U84" s="202">
        <v>229.08</v>
      </c>
      <c r="V84" s="202">
        <v>5.09</v>
      </c>
      <c r="W84" s="202">
        <v>11.14</v>
      </c>
      <c r="X84" s="202">
        <v>36.31</v>
      </c>
      <c r="Y84" s="202">
        <v>0</v>
      </c>
      <c r="Z84">
        <v>0</v>
      </c>
      <c r="AA84" s="202">
        <v>7.78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97.6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55.14</v>
      </c>
      <c r="AQ84" s="202">
        <v>16.260000000000002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79.12</v>
      </c>
      <c r="L85" s="202">
        <v>62.36</v>
      </c>
      <c r="M85" s="202">
        <v>0</v>
      </c>
      <c r="N85" s="202">
        <v>29.07</v>
      </c>
      <c r="O85" s="202">
        <v>48.82</v>
      </c>
      <c r="P85" s="202">
        <v>66.64</v>
      </c>
      <c r="Q85" s="202">
        <v>5.0999999999999996</v>
      </c>
      <c r="R85" s="202">
        <v>10.38</v>
      </c>
      <c r="S85" s="202">
        <v>0</v>
      </c>
      <c r="T85" s="202">
        <v>0</v>
      </c>
      <c r="U85" s="202">
        <v>229.08</v>
      </c>
      <c r="V85" s="202">
        <v>5.09</v>
      </c>
      <c r="W85" s="202">
        <v>11.14</v>
      </c>
      <c r="X85" s="202">
        <v>36.31</v>
      </c>
      <c r="Y85" s="202">
        <v>0</v>
      </c>
      <c r="Z85">
        <v>0</v>
      </c>
      <c r="AA85" s="202">
        <v>7.78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97.6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55.14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79.12</v>
      </c>
      <c r="L86" s="202">
        <v>62.36</v>
      </c>
      <c r="M86" s="202">
        <v>0</v>
      </c>
      <c r="N86" s="202">
        <v>29.07</v>
      </c>
      <c r="O86" s="202">
        <v>48.82</v>
      </c>
      <c r="P86" s="202">
        <v>66.64</v>
      </c>
      <c r="Q86" s="202">
        <v>5.0999999999999996</v>
      </c>
      <c r="R86" s="202">
        <v>10.38</v>
      </c>
      <c r="S86" s="202">
        <v>0</v>
      </c>
      <c r="T86" s="202">
        <v>0</v>
      </c>
      <c r="U86" s="202">
        <v>229.08</v>
      </c>
      <c r="V86" s="202">
        <v>5.09</v>
      </c>
      <c r="W86" s="202">
        <v>11.14</v>
      </c>
      <c r="X86" s="202">
        <v>36.31</v>
      </c>
      <c r="Y86" s="202">
        <v>0</v>
      </c>
      <c r="Z86">
        <v>0</v>
      </c>
      <c r="AA86" s="202">
        <v>7.78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97.6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55.14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79.12</v>
      </c>
      <c r="L87" s="202">
        <v>62.36</v>
      </c>
      <c r="M87" s="202">
        <v>0</v>
      </c>
      <c r="N87" s="202">
        <v>29.07</v>
      </c>
      <c r="O87" s="202">
        <v>48.82</v>
      </c>
      <c r="P87" s="202">
        <v>66.64</v>
      </c>
      <c r="Q87" s="202">
        <v>5.0999999999999996</v>
      </c>
      <c r="R87" s="202">
        <v>10.38</v>
      </c>
      <c r="S87" s="202">
        <v>0</v>
      </c>
      <c r="T87" s="202">
        <v>0</v>
      </c>
      <c r="U87" s="202">
        <v>229.08</v>
      </c>
      <c r="V87" s="202">
        <v>5.09</v>
      </c>
      <c r="W87" s="202">
        <v>11.14</v>
      </c>
      <c r="X87" s="202">
        <v>36.31</v>
      </c>
      <c r="Y87" s="202">
        <v>0</v>
      </c>
      <c r="Z87">
        <v>0</v>
      </c>
      <c r="AA87" s="202">
        <v>7.78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97.6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55.14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79.12</v>
      </c>
      <c r="L88" s="202">
        <v>62.36</v>
      </c>
      <c r="M88" s="202">
        <v>0</v>
      </c>
      <c r="N88" s="202">
        <v>29.07</v>
      </c>
      <c r="O88" s="202">
        <v>48.82</v>
      </c>
      <c r="P88" s="202">
        <v>66.64</v>
      </c>
      <c r="Q88" s="202">
        <v>5.0999999999999996</v>
      </c>
      <c r="R88" s="202">
        <v>10.38</v>
      </c>
      <c r="S88" s="202">
        <v>0</v>
      </c>
      <c r="T88" s="202">
        <v>0</v>
      </c>
      <c r="U88" s="202">
        <v>229.08</v>
      </c>
      <c r="V88" s="202">
        <v>5.09</v>
      </c>
      <c r="W88" s="202">
        <v>11.14</v>
      </c>
      <c r="X88" s="202">
        <v>36.31</v>
      </c>
      <c r="Y88" s="202">
        <v>0</v>
      </c>
      <c r="Z88">
        <v>0</v>
      </c>
      <c r="AA88" s="202">
        <v>7.78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97.6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55.14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79.12</v>
      </c>
      <c r="L89" s="202">
        <v>62.36</v>
      </c>
      <c r="M89" s="202">
        <v>0</v>
      </c>
      <c r="N89" s="202">
        <v>29.07</v>
      </c>
      <c r="O89" s="202">
        <v>48.82</v>
      </c>
      <c r="P89" s="202">
        <v>66.64</v>
      </c>
      <c r="Q89" s="202">
        <v>5.0999999999999996</v>
      </c>
      <c r="R89" s="202">
        <v>10.38</v>
      </c>
      <c r="S89" s="202">
        <v>0</v>
      </c>
      <c r="T89" s="202">
        <v>0</v>
      </c>
      <c r="U89" s="202">
        <v>229.08</v>
      </c>
      <c r="V89" s="202">
        <v>5.09</v>
      </c>
      <c r="W89" s="202">
        <v>11.14</v>
      </c>
      <c r="X89" s="202">
        <v>36.31</v>
      </c>
      <c r="Y89" s="202">
        <v>0</v>
      </c>
      <c r="Z89">
        <v>0</v>
      </c>
      <c r="AA89" s="202">
        <v>7.78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97.6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55.14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79.12</v>
      </c>
      <c r="L90" s="202">
        <v>62.36</v>
      </c>
      <c r="M90" s="202">
        <v>0</v>
      </c>
      <c r="N90" s="202">
        <v>29.07</v>
      </c>
      <c r="O90" s="202">
        <v>48.82</v>
      </c>
      <c r="P90" s="202">
        <v>66.64</v>
      </c>
      <c r="Q90" s="202">
        <v>5.0999999999999996</v>
      </c>
      <c r="R90" s="202">
        <v>10.38</v>
      </c>
      <c r="S90" s="202">
        <v>0</v>
      </c>
      <c r="T90" s="202">
        <v>0</v>
      </c>
      <c r="U90" s="202">
        <v>229.08</v>
      </c>
      <c r="V90" s="202">
        <v>5.09</v>
      </c>
      <c r="W90" s="202">
        <v>11.14</v>
      </c>
      <c r="X90" s="202">
        <v>36.31</v>
      </c>
      <c r="Y90" s="202">
        <v>0</v>
      </c>
      <c r="Z90">
        <v>0</v>
      </c>
      <c r="AA90" s="202">
        <v>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97.6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55.14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79.12</v>
      </c>
      <c r="L91" s="202">
        <v>62.36</v>
      </c>
      <c r="M91" s="202">
        <v>0</v>
      </c>
      <c r="N91" s="202">
        <v>29.07</v>
      </c>
      <c r="O91" s="202">
        <v>48.82</v>
      </c>
      <c r="P91" s="202">
        <v>66.64</v>
      </c>
      <c r="Q91" s="202">
        <v>5.0999999999999996</v>
      </c>
      <c r="R91" s="202">
        <v>10.38</v>
      </c>
      <c r="S91" s="202">
        <v>0</v>
      </c>
      <c r="T91" s="202">
        <v>0</v>
      </c>
      <c r="U91" s="202">
        <v>229.08</v>
      </c>
      <c r="V91" s="202">
        <v>5.09</v>
      </c>
      <c r="W91" s="202">
        <v>11.14</v>
      </c>
      <c r="X91" s="202">
        <v>36.31</v>
      </c>
      <c r="Y91" s="202">
        <v>0</v>
      </c>
      <c r="Z91">
        <v>0</v>
      </c>
      <c r="AA91" s="202">
        <v>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97.6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55.14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79.12</v>
      </c>
      <c r="L92" s="202">
        <v>62.36</v>
      </c>
      <c r="M92" s="202">
        <v>0</v>
      </c>
      <c r="N92" s="202">
        <v>29.07</v>
      </c>
      <c r="O92" s="202">
        <v>48.82</v>
      </c>
      <c r="P92" s="202">
        <v>66.64</v>
      </c>
      <c r="Q92" s="202">
        <v>5.0999999999999996</v>
      </c>
      <c r="R92" s="202">
        <v>10.38</v>
      </c>
      <c r="S92" s="202">
        <v>0</v>
      </c>
      <c r="T92" s="202">
        <v>0</v>
      </c>
      <c r="U92" s="202">
        <v>229.08</v>
      </c>
      <c r="V92" s="202">
        <v>5.09</v>
      </c>
      <c r="W92" s="202">
        <v>11.14</v>
      </c>
      <c r="X92" s="202">
        <v>36.31</v>
      </c>
      <c r="Y92" s="202">
        <v>0</v>
      </c>
      <c r="Z92">
        <v>0</v>
      </c>
      <c r="AA92" s="202">
        <v>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97.6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55.14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79.12</v>
      </c>
      <c r="L93" s="202">
        <v>62.36</v>
      </c>
      <c r="M93" s="202">
        <v>0</v>
      </c>
      <c r="N93" s="202">
        <v>29.07</v>
      </c>
      <c r="O93" s="202">
        <v>48.82</v>
      </c>
      <c r="P93" s="202">
        <v>66.64</v>
      </c>
      <c r="Q93" s="202">
        <v>5.0999999999999996</v>
      </c>
      <c r="R93" s="202">
        <v>10.38</v>
      </c>
      <c r="S93" s="202">
        <v>0</v>
      </c>
      <c r="T93" s="202">
        <v>0</v>
      </c>
      <c r="U93" s="202">
        <v>229.08</v>
      </c>
      <c r="V93" s="202">
        <v>5.09</v>
      </c>
      <c r="W93" s="202">
        <v>11.14</v>
      </c>
      <c r="X93" s="202">
        <v>36.31</v>
      </c>
      <c r="Y93" s="202">
        <v>0</v>
      </c>
      <c r="Z93">
        <v>0</v>
      </c>
      <c r="AA93" s="202">
        <v>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97.6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55.14</v>
      </c>
      <c r="AQ93" s="202">
        <v>17.63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79.12</v>
      </c>
      <c r="L94" s="202">
        <v>62.36</v>
      </c>
      <c r="M94" s="202">
        <v>0</v>
      </c>
      <c r="N94" s="202">
        <v>29.07</v>
      </c>
      <c r="O94" s="202">
        <v>48.82</v>
      </c>
      <c r="P94" s="202">
        <v>66.64</v>
      </c>
      <c r="Q94" s="202">
        <v>5.0999999999999996</v>
      </c>
      <c r="R94" s="202">
        <v>10.38</v>
      </c>
      <c r="S94" s="202">
        <v>0</v>
      </c>
      <c r="T94" s="202">
        <v>0</v>
      </c>
      <c r="U94" s="202">
        <v>229.08</v>
      </c>
      <c r="V94" s="202">
        <v>5.09</v>
      </c>
      <c r="W94" s="202">
        <v>11.14</v>
      </c>
      <c r="X94" s="202">
        <v>36.31</v>
      </c>
      <c r="Y94" s="202">
        <v>0</v>
      </c>
      <c r="Z94">
        <v>0</v>
      </c>
      <c r="AA94" s="202">
        <v>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97.6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55.14</v>
      </c>
      <c r="AQ94" s="202">
        <v>17.63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79.13</v>
      </c>
      <c r="L95" s="202">
        <v>64.69</v>
      </c>
      <c r="M95" s="202">
        <v>0</v>
      </c>
      <c r="N95" s="202">
        <v>29.07</v>
      </c>
      <c r="O95" s="202">
        <v>48.82</v>
      </c>
      <c r="P95" s="202">
        <v>66.64</v>
      </c>
      <c r="Q95" s="202">
        <v>5.0999999999999996</v>
      </c>
      <c r="R95" s="202">
        <v>10.38</v>
      </c>
      <c r="S95" s="202">
        <v>0</v>
      </c>
      <c r="T95" s="202">
        <v>0</v>
      </c>
      <c r="U95" s="202">
        <v>229.08</v>
      </c>
      <c r="V95" s="202">
        <v>5.09</v>
      </c>
      <c r="W95" s="202">
        <v>11.14</v>
      </c>
      <c r="X95" s="202">
        <v>36.31</v>
      </c>
      <c r="Y95" s="202">
        <v>0</v>
      </c>
      <c r="Z95">
        <v>0</v>
      </c>
      <c r="AA95" s="202">
        <v>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97.6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55.14</v>
      </c>
      <c r="AQ95" s="202">
        <v>16.13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79.13</v>
      </c>
      <c r="L96" s="202">
        <v>62.36</v>
      </c>
      <c r="M96" s="202">
        <v>0</v>
      </c>
      <c r="N96" s="202">
        <v>29.07</v>
      </c>
      <c r="O96" s="202">
        <v>23.31</v>
      </c>
      <c r="P96" s="202">
        <v>66.64</v>
      </c>
      <c r="Q96" s="202">
        <v>5.0999999999999996</v>
      </c>
      <c r="R96" s="202">
        <v>10.38</v>
      </c>
      <c r="S96" s="202">
        <v>0</v>
      </c>
      <c r="T96" s="202">
        <v>0</v>
      </c>
      <c r="U96" s="202">
        <v>229.08</v>
      </c>
      <c r="V96" s="202">
        <v>5.09</v>
      </c>
      <c r="W96" s="202">
        <v>11.14</v>
      </c>
      <c r="X96" s="202">
        <v>36.31</v>
      </c>
      <c r="Y96" s="202">
        <v>0</v>
      </c>
      <c r="Z96">
        <v>0</v>
      </c>
      <c r="AA96" s="202">
        <v>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97.6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55.14</v>
      </c>
      <c r="AQ96" s="202">
        <v>16.13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79.13</v>
      </c>
      <c r="L97" s="202">
        <v>112.66</v>
      </c>
      <c r="M97" s="202">
        <v>0</v>
      </c>
      <c r="N97" s="202">
        <v>29.07</v>
      </c>
      <c r="O97" s="202">
        <v>23.31</v>
      </c>
      <c r="P97" s="202">
        <v>66.64</v>
      </c>
      <c r="Q97" s="202">
        <v>5.0999999999999996</v>
      </c>
      <c r="R97" s="202">
        <v>10.38</v>
      </c>
      <c r="S97" s="202">
        <v>0</v>
      </c>
      <c r="T97" s="202">
        <v>0</v>
      </c>
      <c r="U97" s="202">
        <v>229.08</v>
      </c>
      <c r="V97" s="202">
        <v>5.09</v>
      </c>
      <c r="W97" s="202">
        <v>11.14</v>
      </c>
      <c r="X97" s="202">
        <v>36.31</v>
      </c>
      <c r="Y97" s="202">
        <v>0</v>
      </c>
      <c r="Z97">
        <v>0</v>
      </c>
      <c r="AA97" s="202">
        <v>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97.6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55.14</v>
      </c>
      <c r="AQ97" s="202">
        <v>17.63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79.13</v>
      </c>
      <c r="L98" s="202">
        <v>107.84</v>
      </c>
      <c r="M98" s="202">
        <v>0</v>
      </c>
      <c r="N98" s="202">
        <v>29.07</v>
      </c>
      <c r="O98" s="202">
        <v>23.31</v>
      </c>
      <c r="P98" s="202">
        <v>66.64</v>
      </c>
      <c r="Q98" s="202">
        <v>5.0999999999999996</v>
      </c>
      <c r="R98" s="202">
        <v>10.38</v>
      </c>
      <c r="S98" s="202">
        <v>0</v>
      </c>
      <c r="T98" s="202">
        <v>0</v>
      </c>
      <c r="U98" s="202">
        <v>229.08</v>
      </c>
      <c r="V98" s="202">
        <v>5.09</v>
      </c>
      <c r="W98" s="202">
        <v>11.14</v>
      </c>
      <c r="X98" s="202">
        <v>36.31</v>
      </c>
      <c r="Y98" s="202">
        <v>0</v>
      </c>
      <c r="Z98">
        <v>0</v>
      </c>
      <c r="AA98" s="202">
        <v>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97.6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55.14</v>
      </c>
      <c r="AQ98" s="202">
        <v>17.63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1.3912149999999994</v>
      </c>
      <c r="L99">
        <f t="shared" si="0"/>
        <v>1.1563375000000002</v>
      </c>
      <c r="M99">
        <f t="shared" si="0"/>
        <v>0</v>
      </c>
      <c r="N99">
        <f t="shared" si="0"/>
        <v>0.69768000000000074</v>
      </c>
      <c r="O99">
        <f t="shared" si="0"/>
        <v>1.1525475000000009</v>
      </c>
      <c r="P99">
        <f t="shared" si="0"/>
        <v>1.5993600000000021</v>
      </c>
      <c r="Q99">
        <f t="shared" si="0"/>
        <v>9.3385000000000107E-2</v>
      </c>
      <c r="R99">
        <f t="shared" si="0"/>
        <v>0.1890049999999999</v>
      </c>
      <c r="S99">
        <f t="shared" si="0"/>
        <v>0</v>
      </c>
      <c r="T99">
        <f t="shared" si="0"/>
        <v>0</v>
      </c>
      <c r="U99">
        <f t="shared" si="0"/>
        <v>5.9509350000000136</v>
      </c>
      <c r="V99">
        <f t="shared" si="0"/>
        <v>0.11530999999999975</v>
      </c>
      <c r="W99">
        <f t="shared" si="0"/>
        <v>0.24839999999999976</v>
      </c>
      <c r="X99">
        <f t="shared" si="0"/>
        <v>0.855374999999999</v>
      </c>
      <c r="Y99">
        <f t="shared" si="0"/>
        <v>0</v>
      </c>
      <c r="Z99">
        <f t="shared" si="0"/>
        <v>0</v>
      </c>
      <c r="AA99">
        <f t="shared" si="0"/>
        <v>0.18729249999999967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1.5518050000000003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1.3774825000000006</v>
      </c>
      <c r="AQ99">
        <f t="shared" si="0"/>
        <v>3.3824999999999994E-2</v>
      </c>
      <c r="AR99">
        <f t="shared" si="0"/>
        <v>0.28339999999999987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1.93</v>
      </c>
      <c r="L3" s="202">
        <v>133.03</v>
      </c>
      <c r="M3" s="202">
        <v>27.21</v>
      </c>
      <c r="N3" s="202">
        <v>35.130000000000003</v>
      </c>
      <c r="O3" s="202">
        <v>0</v>
      </c>
      <c r="P3" s="202">
        <v>41.31</v>
      </c>
      <c r="Q3" s="202">
        <v>6.08</v>
      </c>
      <c r="R3" s="202">
        <v>12.54</v>
      </c>
      <c r="S3" s="202">
        <v>0</v>
      </c>
      <c r="T3" s="202">
        <v>0</v>
      </c>
      <c r="U3" s="202">
        <v>58.16</v>
      </c>
      <c r="V3" s="202">
        <v>6.15</v>
      </c>
      <c r="W3" s="202">
        <v>13.47</v>
      </c>
      <c r="X3" s="202">
        <v>43.86</v>
      </c>
      <c r="Y3" s="202">
        <v>0</v>
      </c>
      <c r="Z3">
        <v>0</v>
      </c>
      <c r="AA3" s="202">
        <v>11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50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75.14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1.93</v>
      </c>
      <c r="L4" s="202">
        <v>133.03</v>
      </c>
      <c r="M4" s="202">
        <v>27.21</v>
      </c>
      <c r="N4" s="202">
        <v>35.130000000000003</v>
      </c>
      <c r="O4" s="202">
        <v>0</v>
      </c>
      <c r="P4" s="202">
        <v>41.31</v>
      </c>
      <c r="Q4" s="202">
        <v>6.08</v>
      </c>
      <c r="R4" s="202">
        <v>12.54</v>
      </c>
      <c r="S4" s="202">
        <v>0</v>
      </c>
      <c r="T4" s="202">
        <v>0</v>
      </c>
      <c r="U4" s="202">
        <v>58.22</v>
      </c>
      <c r="V4" s="202">
        <v>6.15</v>
      </c>
      <c r="W4" s="202">
        <v>13.47</v>
      </c>
      <c r="X4" s="202">
        <v>43.86</v>
      </c>
      <c r="Y4" s="202">
        <v>0</v>
      </c>
      <c r="Z4">
        <v>0</v>
      </c>
      <c r="AA4" s="202">
        <v>11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50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75.14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1.93</v>
      </c>
      <c r="L5" s="202">
        <v>133.03</v>
      </c>
      <c r="M5" s="202">
        <v>27.21</v>
      </c>
      <c r="N5" s="202">
        <v>35.130000000000003</v>
      </c>
      <c r="O5" s="202">
        <v>0</v>
      </c>
      <c r="P5" s="202">
        <v>41.31</v>
      </c>
      <c r="Q5" s="202">
        <v>6.08</v>
      </c>
      <c r="R5" s="202">
        <v>12.54</v>
      </c>
      <c r="S5" s="202">
        <v>0</v>
      </c>
      <c r="T5" s="202">
        <v>0</v>
      </c>
      <c r="U5" s="202">
        <v>58.22</v>
      </c>
      <c r="V5" s="202">
        <v>6.15</v>
      </c>
      <c r="W5" s="202">
        <v>13.47</v>
      </c>
      <c r="X5" s="202">
        <v>43.86</v>
      </c>
      <c r="Y5" s="202">
        <v>0</v>
      </c>
      <c r="Z5">
        <v>0</v>
      </c>
      <c r="AA5" s="202">
        <v>11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75.14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1.93</v>
      </c>
      <c r="L6" s="202">
        <v>133.03</v>
      </c>
      <c r="M6" s="202">
        <v>27.21</v>
      </c>
      <c r="N6" s="202">
        <v>35.130000000000003</v>
      </c>
      <c r="O6" s="202">
        <v>0</v>
      </c>
      <c r="P6" s="202">
        <v>41.31</v>
      </c>
      <c r="Q6" s="202">
        <v>6.08</v>
      </c>
      <c r="R6" s="202">
        <v>12.54</v>
      </c>
      <c r="S6" s="202">
        <v>0</v>
      </c>
      <c r="T6" s="202">
        <v>0</v>
      </c>
      <c r="U6" s="202">
        <v>58.22</v>
      </c>
      <c r="V6" s="202">
        <v>6.15</v>
      </c>
      <c r="W6" s="202">
        <v>13.47</v>
      </c>
      <c r="X6" s="202">
        <v>43.86</v>
      </c>
      <c r="Y6" s="202">
        <v>0</v>
      </c>
      <c r="Z6">
        <v>0</v>
      </c>
      <c r="AA6" s="202">
        <v>11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75.14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1.93</v>
      </c>
      <c r="L7" s="202">
        <v>133.03</v>
      </c>
      <c r="M7" s="202">
        <v>27.21</v>
      </c>
      <c r="N7" s="202">
        <v>35.130000000000003</v>
      </c>
      <c r="O7" s="202">
        <v>0</v>
      </c>
      <c r="P7" s="202">
        <v>41.31</v>
      </c>
      <c r="Q7" s="202">
        <v>6.08</v>
      </c>
      <c r="R7" s="202">
        <v>12.54</v>
      </c>
      <c r="S7" s="202">
        <v>0</v>
      </c>
      <c r="T7" s="202">
        <v>0</v>
      </c>
      <c r="U7" s="202">
        <v>58.22</v>
      </c>
      <c r="V7" s="202">
        <v>6.15</v>
      </c>
      <c r="W7" s="202">
        <v>13.47</v>
      </c>
      <c r="X7" s="202">
        <v>43.86</v>
      </c>
      <c r="Y7" s="202">
        <v>0</v>
      </c>
      <c r="Z7">
        <v>0</v>
      </c>
      <c r="AA7" s="202">
        <v>11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75.14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1.93</v>
      </c>
      <c r="L8" s="202">
        <v>133.03</v>
      </c>
      <c r="M8" s="202">
        <v>27.21</v>
      </c>
      <c r="N8" s="202">
        <v>35.130000000000003</v>
      </c>
      <c r="O8" s="202">
        <v>0</v>
      </c>
      <c r="P8" s="202">
        <v>41.31</v>
      </c>
      <c r="Q8" s="202">
        <v>6.08</v>
      </c>
      <c r="R8" s="202">
        <v>12.54</v>
      </c>
      <c r="S8" s="202">
        <v>0</v>
      </c>
      <c r="T8" s="202">
        <v>0</v>
      </c>
      <c r="U8" s="202">
        <v>58.22</v>
      </c>
      <c r="V8" s="202">
        <v>6.15</v>
      </c>
      <c r="W8" s="202">
        <v>13.47</v>
      </c>
      <c r="X8" s="202">
        <v>43.86</v>
      </c>
      <c r="Y8" s="202">
        <v>0</v>
      </c>
      <c r="Z8">
        <v>0</v>
      </c>
      <c r="AA8" s="202">
        <v>11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75.14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1.93</v>
      </c>
      <c r="L9" s="202">
        <v>133.03</v>
      </c>
      <c r="M9" s="202">
        <v>27.21</v>
      </c>
      <c r="N9" s="202">
        <v>35.130000000000003</v>
      </c>
      <c r="O9" s="202">
        <v>0</v>
      </c>
      <c r="P9" s="202">
        <v>41.31</v>
      </c>
      <c r="Q9" s="202">
        <v>6.08</v>
      </c>
      <c r="R9" s="202">
        <v>12.54</v>
      </c>
      <c r="S9" s="202">
        <v>0</v>
      </c>
      <c r="T9" s="202">
        <v>0</v>
      </c>
      <c r="U9" s="202">
        <v>58.22</v>
      </c>
      <c r="V9" s="202">
        <v>6.15</v>
      </c>
      <c r="W9" s="202">
        <v>13.47</v>
      </c>
      <c r="X9" s="202">
        <v>43.86</v>
      </c>
      <c r="Y9" s="202">
        <v>0</v>
      </c>
      <c r="Z9">
        <v>0</v>
      </c>
      <c r="AA9" s="202">
        <v>11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50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75.14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1.93</v>
      </c>
      <c r="L10" s="202">
        <v>133.03</v>
      </c>
      <c r="M10" s="202">
        <v>27.21</v>
      </c>
      <c r="N10" s="202">
        <v>35.130000000000003</v>
      </c>
      <c r="O10" s="202">
        <v>0</v>
      </c>
      <c r="P10" s="202">
        <v>41.31</v>
      </c>
      <c r="Q10" s="202">
        <v>6.08</v>
      </c>
      <c r="R10" s="202">
        <v>12.54</v>
      </c>
      <c r="S10" s="202">
        <v>0</v>
      </c>
      <c r="T10" s="202">
        <v>0</v>
      </c>
      <c r="U10" s="202">
        <v>58.22</v>
      </c>
      <c r="V10" s="202">
        <v>6.15</v>
      </c>
      <c r="W10" s="202">
        <v>13.47</v>
      </c>
      <c r="X10" s="202">
        <v>43.86</v>
      </c>
      <c r="Y10" s="202">
        <v>0</v>
      </c>
      <c r="Z10">
        <v>0</v>
      </c>
      <c r="AA10" s="202">
        <v>11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50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75.14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1.99</v>
      </c>
      <c r="L11" s="202">
        <v>133.04</v>
      </c>
      <c r="M11" s="202">
        <v>27.21</v>
      </c>
      <c r="N11" s="202">
        <v>35.130000000000003</v>
      </c>
      <c r="O11" s="202">
        <v>0</v>
      </c>
      <c r="P11" s="202">
        <v>41.04</v>
      </c>
      <c r="Q11" s="202">
        <v>6.08</v>
      </c>
      <c r="R11" s="202">
        <v>12.54</v>
      </c>
      <c r="S11" s="202">
        <v>0</v>
      </c>
      <c r="T11" s="202">
        <v>0</v>
      </c>
      <c r="U11" s="202">
        <v>58.22</v>
      </c>
      <c r="V11" s="202">
        <v>6.15</v>
      </c>
      <c r="W11" s="202">
        <v>13.47</v>
      </c>
      <c r="X11" s="202">
        <v>43.86</v>
      </c>
      <c r="Y11" s="202">
        <v>0</v>
      </c>
      <c r="Z11">
        <v>0</v>
      </c>
      <c r="AA11" s="202">
        <v>11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58.45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38.9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1.93</v>
      </c>
      <c r="L12" s="202">
        <v>133.04</v>
      </c>
      <c r="M12" s="202">
        <v>27.21</v>
      </c>
      <c r="N12" s="202">
        <v>35.130000000000003</v>
      </c>
      <c r="O12" s="202">
        <v>0</v>
      </c>
      <c r="P12" s="202">
        <v>41.04</v>
      </c>
      <c r="Q12" s="202">
        <v>6.08</v>
      </c>
      <c r="R12" s="202">
        <v>12.54</v>
      </c>
      <c r="S12" s="202">
        <v>0</v>
      </c>
      <c r="T12" s="202">
        <v>0</v>
      </c>
      <c r="U12" s="202">
        <v>58.22</v>
      </c>
      <c r="V12" s="202">
        <v>6.15</v>
      </c>
      <c r="W12" s="202">
        <v>13.47</v>
      </c>
      <c r="X12" s="202">
        <v>43.86</v>
      </c>
      <c r="Y12" s="202">
        <v>0</v>
      </c>
      <c r="Z12">
        <v>0</v>
      </c>
      <c r="AA12" s="202">
        <v>11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58.45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19.45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1.93</v>
      </c>
      <c r="L13" s="202">
        <v>133.04</v>
      </c>
      <c r="M13" s="202">
        <v>27.21</v>
      </c>
      <c r="N13" s="202">
        <v>35.130000000000003</v>
      </c>
      <c r="O13" s="202">
        <v>0</v>
      </c>
      <c r="P13" s="202">
        <v>41.26</v>
      </c>
      <c r="Q13" s="202">
        <v>6.08</v>
      </c>
      <c r="R13" s="202">
        <v>12.54</v>
      </c>
      <c r="S13" s="202">
        <v>0</v>
      </c>
      <c r="T13" s="202">
        <v>0</v>
      </c>
      <c r="U13" s="202">
        <v>58.22</v>
      </c>
      <c r="V13" s="202">
        <v>6.15</v>
      </c>
      <c r="W13" s="202">
        <v>13.47</v>
      </c>
      <c r="X13" s="202">
        <v>43.86</v>
      </c>
      <c r="Y13" s="202">
        <v>0</v>
      </c>
      <c r="Z13">
        <v>0</v>
      </c>
      <c r="AA13" s="202">
        <v>11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58.45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19.28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1.93</v>
      </c>
      <c r="L14" s="202">
        <v>133.04</v>
      </c>
      <c r="M14" s="202">
        <v>27.21</v>
      </c>
      <c r="N14" s="202">
        <v>35.130000000000003</v>
      </c>
      <c r="O14" s="202">
        <v>0</v>
      </c>
      <c r="P14" s="202">
        <v>41.26</v>
      </c>
      <c r="Q14" s="202">
        <v>6.08</v>
      </c>
      <c r="R14" s="202">
        <v>12.54</v>
      </c>
      <c r="S14" s="202">
        <v>0</v>
      </c>
      <c r="T14" s="202">
        <v>0</v>
      </c>
      <c r="U14" s="202">
        <v>58.22</v>
      </c>
      <c r="V14" s="202">
        <v>6.15</v>
      </c>
      <c r="W14" s="202">
        <v>13.47</v>
      </c>
      <c r="X14" s="202">
        <v>43.86</v>
      </c>
      <c r="Y14" s="202">
        <v>0</v>
      </c>
      <c r="Z14">
        <v>0</v>
      </c>
      <c r="AA14" s="202">
        <v>11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58.45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19.28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1.93</v>
      </c>
      <c r="L15" s="202">
        <v>133.04</v>
      </c>
      <c r="M15" s="202">
        <v>27.21</v>
      </c>
      <c r="N15" s="202">
        <v>35.130000000000003</v>
      </c>
      <c r="O15" s="202">
        <v>0</v>
      </c>
      <c r="P15" s="202">
        <v>41.26</v>
      </c>
      <c r="Q15" s="202">
        <v>6.08</v>
      </c>
      <c r="R15" s="202">
        <v>12.54</v>
      </c>
      <c r="S15" s="202">
        <v>0</v>
      </c>
      <c r="T15" s="202">
        <v>0</v>
      </c>
      <c r="U15" s="202">
        <v>58.22</v>
      </c>
      <c r="V15" s="202">
        <v>6.15</v>
      </c>
      <c r="W15" s="202">
        <v>13.47</v>
      </c>
      <c r="X15" s="202">
        <v>43.86</v>
      </c>
      <c r="Y15" s="202">
        <v>0</v>
      </c>
      <c r="Z15">
        <v>0</v>
      </c>
      <c r="AA15" s="202">
        <v>11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58.45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19.28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1.93</v>
      </c>
      <c r="L16" s="202">
        <v>133.04</v>
      </c>
      <c r="M16" s="202">
        <v>27.21</v>
      </c>
      <c r="N16" s="202">
        <v>35.130000000000003</v>
      </c>
      <c r="O16" s="202">
        <v>0</v>
      </c>
      <c r="P16" s="202">
        <v>41.26</v>
      </c>
      <c r="Q16" s="202">
        <v>6.08</v>
      </c>
      <c r="R16" s="202">
        <v>12.54</v>
      </c>
      <c r="S16" s="202">
        <v>0</v>
      </c>
      <c r="T16" s="202">
        <v>0</v>
      </c>
      <c r="U16" s="202">
        <v>58.22</v>
      </c>
      <c r="V16" s="202">
        <v>6.15</v>
      </c>
      <c r="W16" s="202">
        <v>13.47</v>
      </c>
      <c r="X16" s="202">
        <v>43.86</v>
      </c>
      <c r="Y16" s="202">
        <v>0</v>
      </c>
      <c r="Z16">
        <v>0</v>
      </c>
      <c r="AA16" s="202">
        <v>11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58.45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19.28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1.93</v>
      </c>
      <c r="L17" s="202">
        <v>133.04</v>
      </c>
      <c r="M17" s="202">
        <v>27.21</v>
      </c>
      <c r="N17" s="202">
        <v>35.130000000000003</v>
      </c>
      <c r="O17" s="202">
        <v>0</v>
      </c>
      <c r="P17" s="202">
        <v>41.26</v>
      </c>
      <c r="Q17" s="202">
        <v>6.08</v>
      </c>
      <c r="R17" s="202">
        <v>12.54</v>
      </c>
      <c r="S17" s="202">
        <v>0</v>
      </c>
      <c r="T17" s="202">
        <v>0</v>
      </c>
      <c r="U17" s="202">
        <v>58.22</v>
      </c>
      <c r="V17" s="202">
        <v>6.15</v>
      </c>
      <c r="W17" s="202">
        <v>13.47</v>
      </c>
      <c r="X17" s="202">
        <v>43.86</v>
      </c>
      <c r="Y17" s="202">
        <v>0</v>
      </c>
      <c r="Z17">
        <v>0</v>
      </c>
      <c r="AA17" s="202">
        <v>11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58.45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19.28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1.93</v>
      </c>
      <c r="L18" s="202">
        <v>133.04</v>
      </c>
      <c r="M18" s="202">
        <v>27.21</v>
      </c>
      <c r="N18" s="202">
        <v>35.130000000000003</v>
      </c>
      <c r="O18" s="202">
        <v>0</v>
      </c>
      <c r="P18" s="202">
        <v>41.26</v>
      </c>
      <c r="Q18" s="202">
        <v>6.08</v>
      </c>
      <c r="R18" s="202">
        <v>12.54</v>
      </c>
      <c r="S18" s="202">
        <v>0</v>
      </c>
      <c r="T18" s="202">
        <v>0</v>
      </c>
      <c r="U18" s="202">
        <v>58.22</v>
      </c>
      <c r="V18" s="202">
        <v>6.15</v>
      </c>
      <c r="W18" s="202">
        <v>13.47</v>
      </c>
      <c r="X18" s="202">
        <v>43.86</v>
      </c>
      <c r="Y18" s="202">
        <v>0</v>
      </c>
      <c r="Z18">
        <v>0</v>
      </c>
      <c r="AA18" s="202">
        <v>11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58.45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19.28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1.93</v>
      </c>
      <c r="L19" s="202">
        <v>133.04</v>
      </c>
      <c r="M19" s="202">
        <v>27.21</v>
      </c>
      <c r="N19" s="202">
        <v>35.130000000000003</v>
      </c>
      <c r="O19" s="202">
        <v>0</v>
      </c>
      <c r="P19" s="202">
        <v>41.26</v>
      </c>
      <c r="Q19" s="202">
        <v>6.08</v>
      </c>
      <c r="R19" s="202">
        <v>12.54</v>
      </c>
      <c r="S19" s="202">
        <v>0</v>
      </c>
      <c r="T19" s="202">
        <v>0</v>
      </c>
      <c r="U19" s="202">
        <v>58.22</v>
      </c>
      <c r="V19" s="202">
        <v>6.15</v>
      </c>
      <c r="W19" s="202">
        <v>13.47</v>
      </c>
      <c r="X19" s="202">
        <v>43.86</v>
      </c>
      <c r="Y19" s="202">
        <v>0</v>
      </c>
      <c r="Z19">
        <v>0</v>
      </c>
      <c r="AA19" s="202">
        <v>11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58.45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19.28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1.93</v>
      </c>
      <c r="L20" s="202">
        <v>133.04</v>
      </c>
      <c r="M20" s="202">
        <v>27.21</v>
      </c>
      <c r="N20" s="202">
        <v>35.130000000000003</v>
      </c>
      <c r="O20" s="202">
        <v>0</v>
      </c>
      <c r="P20" s="202">
        <v>41.26</v>
      </c>
      <c r="Q20" s="202">
        <v>6.08</v>
      </c>
      <c r="R20" s="202">
        <v>12.54</v>
      </c>
      <c r="S20" s="202">
        <v>0</v>
      </c>
      <c r="T20" s="202">
        <v>0</v>
      </c>
      <c r="U20" s="202">
        <v>58.22</v>
      </c>
      <c r="V20" s="202">
        <v>6.15</v>
      </c>
      <c r="W20" s="202">
        <v>13.47</v>
      </c>
      <c r="X20" s="202">
        <v>43.86</v>
      </c>
      <c r="Y20" s="202">
        <v>0</v>
      </c>
      <c r="Z20">
        <v>0</v>
      </c>
      <c r="AA20" s="202">
        <v>11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58.45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19.28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1.93</v>
      </c>
      <c r="L21" s="202">
        <v>133.04</v>
      </c>
      <c r="M21" s="202">
        <v>27.21</v>
      </c>
      <c r="N21" s="202">
        <v>35.130000000000003</v>
      </c>
      <c r="O21" s="202">
        <v>0</v>
      </c>
      <c r="P21" s="202">
        <v>41.26</v>
      </c>
      <c r="Q21" s="202">
        <v>6.08</v>
      </c>
      <c r="R21" s="202">
        <v>12.54</v>
      </c>
      <c r="S21" s="202">
        <v>0</v>
      </c>
      <c r="T21" s="202">
        <v>0</v>
      </c>
      <c r="U21" s="202">
        <v>58.22</v>
      </c>
      <c r="V21" s="202">
        <v>6.15</v>
      </c>
      <c r="W21" s="202">
        <v>13.47</v>
      </c>
      <c r="X21" s="202">
        <v>43.86</v>
      </c>
      <c r="Y21" s="202">
        <v>0</v>
      </c>
      <c r="Z21">
        <v>0</v>
      </c>
      <c r="AA21" s="202">
        <v>11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53.05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19.28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1.93</v>
      </c>
      <c r="L22" s="202">
        <v>133.04</v>
      </c>
      <c r="M22" s="202">
        <v>27.21</v>
      </c>
      <c r="N22" s="202">
        <v>35.130000000000003</v>
      </c>
      <c r="O22" s="202">
        <v>0</v>
      </c>
      <c r="P22" s="202">
        <v>41.26</v>
      </c>
      <c r="Q22" s="202">
        <v>6.08</v>
      </c>
      <c r="R22" s="202">
        <v>12.54</v>
      </c>
      <c r="S22" s="202">
        <v>0</v>
      </c>
      <c r="T22" s="202">
        <v>0</v>
      </c>
      <c r="U22" s="202">
        <v>58.22</v>
      </c>
      <c r="V22" s="202">
        <v>6.15</v>
      </c>
      <c r="W22" s="202">
        <v>13.47</v>
      </c>
      <c r="X22" s="202">
        <v>43.86</v>
      </c>
      <c r="Y22" s="202">
        <v>0</v>
      </c>
      <c r="Z22">
        <v>0</v>
      </c>
      <c r="AA22" s="202">
        <v>11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53.05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19.28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1.93</v>
      </c>
      <c r="L23" s="202">
        <v>133.04</v>
      </c>
      <c r="M23" s="202">
        <v>27.21</v>
      </c>
      <c r="N23" s="202">
        <v>35.130000000000003</v>
      </c>
      <c r="O23" s="202">
        <v>0</v>
      </c>
      <c r="P23" s="202">
        <v>41.26</v>
      </c>
      <c r="Q23" s="202">
        <v>6.08</v>
      </c>
      <c r="R23" s="202">
        <v>12.54</v>
      </c>
      <c r="S23" s="202">
        <v>0</v>
      </c>
      <c r="T23" s="202">
        <v>0</v>
      </c>
      <c r="U23" s="202">
        <v>58.22</v>
      </c>
      <c r="V23" s="202">
        <v>6.15</v>
      </c>
      <c r="W23" s="202">
        <v>13.47</v>
      </c>
      <c r="X23" s="202">
        <v>43.86</v>
      </c>
      <c r="Y23" s="202">
        <v>0</v>
      </c>
      <c r="Z23">
        <v>0</v>
      </c>
      <c r="AA23" s="202">
        <v>11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53.05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19.28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1.93</v>
      </c>
      <c r="L24" s="202">
        <v>133.04</v>
      </c>
      <c r="M24" s="202">
        <v>27.21</v>
      </c>
      <c r="N24" s="202">
        <v>35.130000000000003</v>
      </c>
      <c r="O24" s="202">
        <v>0</v>
      </c>
      <c r="P24" s="202">
        <v>41.26</v>
      </c>
      <c r="Q24" s="202">
        <v>6.08</v>
      </c>
      <c r="R24" s="202">
        <v>12.54</v>
      </c>
      <c r="S24" s="202">
        <v>0</v>
      </c>
      <c r="T24" s="202">
        <v>0</v>
      </c>
      <c r="U24" s="202">
        <v>58.22</v>
      </c>
      <c r="V24" s="202">
        <v>6.15</v>
      </c>
      <c r="W24" s="202">
        <v>13.47</v>
      </c>
      <c r="X24" s="202">
        <v>43.86</v>
      </c>
      <c r="Y24" s="202">
        <v>0</v>
      </c>
      <c r="Z24">
        <v>0</v>
      </c>
      <c r="AA24" s="202">
        <v>11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53.05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19.28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1.93</v>
      </c>
      <c r="L25" s="202">
        <v>133.04</v>
      </c>
      <c r="M25" s="202">
        <v>27.21</v>
      </c>
      <c r="N25" s="202">
        <v>35.130000000000003</v>
      </c>
      <c r="O25" s="202">
        <v>0</v>
      </c>
      <c r="P25" s="202">
        <v>41.26</v>
      </c>
      <c r="Q25" s="202">
        <v>6.08</v>
      </c>
      <c r="R25" s="202">
        <v>12.54</v>
      </c>
      <c r="S25" s="202">
        <v>0</v>
      </c>
      <c r="T25" s="202">
        <v>0</v>
      </c>
      <c r="U25" s="202">
        <v>58.22</v>
      </c>
      <c r="V25" s="202">
        <v>6.15</v>
      </c>
      <c r="W25" s="202">
        <v>13.47</v>
      </c>
      <c r="X25" s="202">
        <v>43.86</v>
      </c>
      <c r="Y25" s="202">
        <v>0</v>
      </c>
      <c r="Z25">
        <v>0</v>
      </c>
      <c r="AA25" s="202">
        <v>11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58.45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19.28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1.93</v>
      </c>
      <c r="L26" s="202">
        <v>133.04</v>
      </c>
      <c r="M26" s="202">
        <v>27.21</v>
      </c>
      <c r="N26" s="202">
        <v>35.130000000000003</v>
      </c>
      <c r="O26" s="202">
        <v>0</v>
      </c>
      <c r="P26" s="202">
        <v>41.26</v>
      </c>
      <c r="Q26" s="202">
        <v>6.08</v>
      </c>
      <c r="R26" s="202">
        <v>12.54</v>
      </c>
      <c r="S26" s="202">
        <v>0</v>
      </c>
      <c r="T26" s="202">
        <v>0</v>
      </c>
      <c r="U26" s="202">
        <v>58.22</v>
      </c>
      <c r="V26" s="202">
        <v>6.15</v>
      </c>
      <c r="W26" s="202">
        <v>13.47</v>
      </c>
      <c r="X26" s="202">
        <v>43.86</v>
      </c>
      <c r="Y26" s="202">
        <v>0</v>
      </c>
      <c r="Z26">
        <v>0</v>
      </c>
      <c r="AA26" s="202">
        <v>11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58.45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19.28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1.93</v>
      </c>
      <c r="L27" s="202">
        <v>133.04</v>
      </c>
      <c r="M27" s="202">
        <v>27.21</v>
      </c>
      <c r="N27" s="202">
        <v>35.130000000000003</v>
      </c>
      <c r="O27" s="202">
        <v>0</v>
      </c>
      <c r="P27" s="202">
        <v>41.26</v>
      </c>
      <c r="Q27" s="202">
        <v>6.08</v>
      </c>
      <c r="R27" s="202">
        <v>12.54</v>
      </c>
      <c r="S27" s="202">
        <v>0</v>
      </c>
      <c r="T27" s="202">
        <v>0</v>
      </c>
      <c r="U27" s="202">
        <v>58.22</v>
      </c>
      <c r="V27" s="202">
        <v>6.15</v>
      </c>
      <c r="W27" s="202">
        <v>13.47</v>
      </c>
      <c r="X27" s="202">
        <v>43.86</v>
      </c>
      <c r="Y27" s="202">
        <v>0</v>
      </c>
      <c r="Z27">
        <v>0</v>
      </c>
      <c r="AA27" s="202">
        <v>11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58.45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19.28</v>
      </c>
      <c r="AQ27" s="202">
        <v>0</v>
      </c>
      <c r="AR27" s="202">
        <v>5.23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1.93</v>
      </c>
      <c r="L28" s="202">
        <v>133.04</v>
      </c>
      <c r="M28" s="202">
        <v>27.21</v>
      </c>
      <c r="N28" s="202">
        <v>35.130000000000003</v>
      </c>
      <c r="O28" s="202">
        <v>0</v>
      </c>
      <c r="P28" s="202">
        <v>41.26</v>
      </c>
      <c r="Q28" s="202">
        <v>6.08</v>
      </c>
      <c r="R28" s="202">
        <v>12.54</v>
      </c>
      <c r="S28" s="202">
        <v>0</v>
      </c>
      <c r="T28" s="202">
        <v>0</v>
      </c>
      <c r="U28" s="202">
        <v>58.22</v>
      </c>
      <c r="V28" s="202">
        <v>6.15</v>
      </c>
      <c r="W28" s="202">
        <v>13.47</v>
      </c>
      <c r="X28" s="202">
        <v>43.86</v>
      </c>
      <c r="Y28" s="202">
        <v>0</v>
      </c>
      <c r="Z28">
        <v>0</v>
      </c>
      <c r="AA28" s="202">
        <v>11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58.45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19.28</v>
      </c>
      <c r="AQ28" s="202">
        <v>0</v>
      </c>
      <c r="AR28" s="202">
        <v>11.85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1.93</v>
      </c>
      <c r="L29" s="202">
        <v>133.04</v>
      </c>
      <c r="M29" s="202">
        <v>27.21</v>
      </c>
      <c r="N29" s="202">
        <v>35.130000000000003</v>
      </c>
      <c r="O29" s="202">
        <v>0</v>
      </c>
      <c r="P29" s="202">
        <v>41.26</v>
      </c>
      <c r="Q29" s="202">
        <v>6.08</v>
      </c>
      <c r="R29" s="202">
        <v>12.54</v>
      </c>
      <c r="S29" s="202">
        <v>0</v>
      </c>
      <c r="T29" s="202">
        <v>0</v>
      </c>
      <c r="U29" s="202">
        <v>58.22</v>
      </c>
      <c r="V29" s="202">
        <v>6.15</v>
      </c>
      <c r="W29" s="202">
        <v>13.47</v>
      </c>
      <c r="X29" s="202">
        <v>43.86</v>
      </c>
      <c r="Y29" s="202">
        <v>0</v>
      </c>
      <c r="Z29">
        <v>0</v>
      </c>
      <c r="AA29" s="202">
        <v>11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58.45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19.28</v>
      </c>
      <c r="AQ29" s="202">
        <v>0</v>
      </c>
      <c r="AR29" s="202">
        <v>18.63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1.93</v>
      </c>
      <c r="L30" s="202">
        <v>133.04</v>
      </c>
      <c r="M30" s="202">
        <v>27.21</v>
      </c>
      <c r="N30" s="202">
        <v>35.130000000000003</v>
      </c>
      <c r="O30" s="202">
        <v>0</v>
      </c>
      <c r="P30" s="202">
        <v>41.26</v>
      </c>
      <c r="Q30" s="202">
        <v>6.08</v>
      </c>
      <c r="R30" s="202">
        <v>12.54</v>
      </c>
      <c r="S30" s="202">
        <v>0</v>
      </c>
      <c r="T30" s="202">
        <v>0</v>
      </c>
      <c r="U30" s="202">
        <v>58.22</v>
      </c>
      <c r="V30" s="202">
        <v>6.15</v>
      </c>
      <c r="W30" s="202">
        <v>13.47</v>
      </c>
      <c r="X30" s="202">
        <v>43.86</v>
      </c>
      <c r="Y30" s="202">
        <v>0</v>
      </c>
      <c r="Z30">
        <v>0</v>
      </c>
      <c r="AA30" s="202">
        <v>11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58.45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19.28</v>
      </c>
      <c r="AQ30" s="202">
        <v>0</v>
      </c>
      <c r="AR30" s="202">
        <v>21.56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1.93</v>
      </c>
      <c r="L31" s="202">
        <v>133.04</v>
      </c>
      <c r="M31" s="202">
        <v>27.21</v>
      </c>
      <c r="N31" s="202">
        <v>35.130000000000003</v>
      </c>
      <c r="O31" s="202">
        <v>0</v>
      </c>
      <c r="P31" s="202">
        <v>41.26</v>
      </c>
      <c r="Q31" s="202">
        <v>6.08</v>
      </c>
      <c r="R31" s="202">
        <v>12.54</v>
      </c>
      <c r="S31" s="202">
        <v>0</v>
      </c>
      <c r="T31" s="202">
        <v>0</v>
      </c>
      <c r="U31" s="202">
        <v>58.22</v>
      </c>
      <c r="V31" s="202">
        <v>6.15</v>
      </c>
      <c r="W31" s="202">
        <v>13.47</v>
      </c>
      <c r="X31" s="202">
        <v>43.86</v>
      </c>
      <c r="Y31" s="202">
        <v>0</v>
      </c>
      <c r="Z31">
        <v>0</v>
      </c>
      <c r="AA31" s="202">
        <v>11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58.45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19.28</v>
      </c>
      <c r="AQ31" s="202">
        <v>0</v>
      </c>
      <c r="AR31" s="202">
        <v>20.84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1.93</v>
      </c>
      <c r="L32" s="202">
        <v>133.04</v>
      </c>
      <c r="M32" s="202">
        <v>27.21</v>
      </c>
      <c r="N32" s="202">
        <v>35.130000000000003</v>
      </c>
      <c r="O32" s="202">
        <v>0</v>
      </c>
      <c r="P32" s="202">
        <v>41.26</v>
      </c>
      <c r="Q32" s="202">
        <v>6.08</v>
      </c>
      <c r="R32" s="202">
        <v>12.54</v>
      </c>
      <c r="S32" s="202">
        <v>0</v>
      </c>
      <c r="T32" s="202">
        <v>0</v>
      </c>
      <c r="U32" s="202">
        <v>58.22</v>
      </c>
      <c r="V32" s="202">
        <v>6.15</v>
      </c>
      <c r="W32" s="202">
        <v>13.47</v>
      </c>
      <c r="X32" s="202">
        <v>43.86</v>
      </c>
      <c r="Y32" s="202">
        <v>0</v>
      </c>
      <c r="Z32">
        <v>0</v>
      </c>
      <c r="AA32" s="202">
        <v>11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58.45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19.28</v>
      </c>
      <c r="AQ32" s="202">
        <v>0</v>
      </c>
      <c r="AR32" s="202">
        <v>22.78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1.93</v>
      </c>
      <c r="L33" s="202">
        <v>133.04</v>
      </c>
      <c r="M33" s="202">
        <v>27.21</v>
      </c>
      <c r="N33" s="202">
        <v>35.130000000000003</v>
      </c>
      <c r="O33" s="202">
        <v>0</v>
      </c>
      <c r="P33" s="202">
        <v>41.26</v>
      </c>
      <c r="Q33" s="202">
        <v>6.08</v>
      </c>
      <c r="R33" s="202">
        <v>12.54</v>
      </c>
      <c r="S33" s="202">
        <v>0</v>
      </c>
      <c r="T33" s="202">
        <v>0</v>
      </c>
      <c r="U33" s="202">
        <v>58.22</v>
      </c>
      <c r="V33" s="202">
        <v>6.15</v>
      </c>
      <c r="W33" s="202">
        <v>13.47</v>
      </c>
      <c r="X33" s="202">
        <v>43.86</v>
      </c>
      <c r="Y33" s="202">
        <v>0</v>
      </c>
      <c r="Z33">
        <v>0</v>
      </c>
      <c r="AA33" s="202">
        <v>11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58.45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19.28</v>
      </c>
      <c r="AQ33" s="202">
        <v>0</v>
      </c>
      <c r="AR33" s="202">
        <v>24.2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1.93</v>
      </c>
      <c r="L34" s="202">
        <v>133.04</v>
      </c>
      <c r="M34" s="202">
        <v>27.21</v>
      </c>
      <c r="N34" s="202">
        <v>35.130000000000003</v>
      </c>
      <c r="O34" s="202">
        <v>0</v>
      </c>
      <c r="P34" s="202">
        <v>41.26</v>
      </c>
      <c r="Q34" s="202">
        <v>6.08</v>
      </c>
      <c r="R34" s="202">
        <v>12.54</v>
      </c>
      <c r="S34" s="202">
        <v>0</v>
      </c>
      <c r="T34" s="202">
        <v>0</v>
      </c>
      <c r="U34" s="202">
        <v>58.22</v>
      </c>
      <c r="V34" s="202">
        <v>6.15</v>
      </c>
      <c r="W34" s="202">
        <v>13.47</v>
      </c>
      <c r="X34" s="202">
        <v>43.86</v>
      </c>
      <c r="Y34" s="202">
        <v>0</v>
      </c>
      <c r="Z34">
        <v>0</v>
      </c>
      <c r="AA34" s="202">
        <v>11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58.45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19.28</v>
      </c>
      <c r="AQ34" s="202">
        <v>0</v>
      </c>
      <c r="AR34" s="202">
        <v>25.2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1.93</v>
      </c>
      <c r="L35" s="202">
        <v>133.04</v>
      </c>
      <c r="M35" s="202">
        <v>27.21</v>
      </c>
      <c r="N35" s="202">
        <v>35.130000000000003</v>
      </c>
      <c r="O35" s="202">
        <v>0</v>
      </c>
      <c r="P35" s="202">
        <v>41.26</v>
      </c>
      <c r="Q35" s="202">
        <v>3.34</v>
      </c>
      <c r="R35" s="202">
        <v>6.94</v>
      </c>
      <c r="S35" s="202">
        <v>0</v>
      </c>
      <c r="T35" s="202">
        <v>0</v>
      </c>
      <c r="U35" s="202">
        <v>59.21</v>
      </c>
      <c r="V35" s="202">
        <v>6.15</v>
      </c>
      <c r="W35" s="202">
        <v>13.47</v>
      </c>
      <c r="X35" s="202">
        <v>43.86</v>
      </c>
      <c r="Y35" s="202">
        <v>0</v>
      </c>
      <c r="Z35">
        <v>0</v>
      </c>
      <c r="AA35" s="202">
        <v>11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58.45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19.510000000000002</v>
      </c>
      <c r="AQ35" s="202">
        <v>0</v>
      </c>
      <c r="AR35" s="202">
        <v>25.2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1.93</v>
      </c>
      <c r="L36" s="202">
        <v>133.04</v>
      </c>
      <c r="M36" s="202">
        <v>27.21</v>
      </c>
      <c r="N36" s="202">
        <v>35.130000000000003</v>
      </c>
      <c r="O36" s="202">
        <v>0</v>
      </c>
      <c r="P36" s="202">
        <v>41.26</v>
      </c>
      <c r="Q36" s="202">
        <v>3.34</v>
      </c>
      <c r="R36" s="202">
        <v>6.9</v>
      </c>
      <c r="S36" s="202">
        <v>0</v>
      </c>
      <c r="T36" s="202">
        <v>0</v>
      </c>
      <c r="U36" s="202">
        <v>60.46</v>
      </c>
      <c r="V36" s="202">
        <v>6.15</v>
      </c>
      <c r="W36" s="202">
        <v>13.47</v>
      </c>
      <c r="X36" s="202">
        <v>43.86</v>
      </c>
      <c r="Y36" s="202">
        <v>0</v>
      </c>
      <c r="Z36">
        <v>0</v>
      </c>
      <c r="AA36" s="202">
        <v>11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58.45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19.510000000000002</v>
      </c>
      <c r="AQ36" s="202">
        <v>0</v>
      </c>
      <c r="AR36" s="202">
        <v>25.2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1.93</v>
      </c>
      <c r="L37" s="202">
        <v>133.04</v>
      </c>
      <c r="M37" s="202">
        <v>27.21</v>
      </c>
      <c r="N37" s="202">
        <v>35.130000000000003</v>
      </c>
      <c r="O37" s="202">
        <v>0</v>
      </c>
      <c r="P37" s="202">
        <v>41.26</v>
      </c>
      <c r="Q37" s="202">
        <v>3.34</v>
      </c>
      <c r="R37" s="202">
        <v>6.9</v>
      </c>
      <c r="S37" s="202">
        <v>0</v>
      </c>
      <c r="T37" s="202">
        <v>0</v>
      </c>
      <c r="U37" s="202">
        <v>60.72</v>
      </c>
      <c r="V37" s="202">
        <v>6.15</v>
      </c>
      <c r="W37" s="202">
        <v>13.47</v>
      </c>
      <c r="X37" s="202">
        <v>43.86</v>
      </c>
      <c r="Y37" s="202">
        <v>0</v>
      </c>
      <c r="Z37">
        <v>0</v>
      </c>
      <c r="AA37" s="202">
        <v>11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58.45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18.79</v>
      </c>
      <c r="AQ37" s="202">
        <v>0</v>
      </c>
      <c r="AR37" s="202">
        <v>25.2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1.93</v>
      </c>
      <c r="L38" s="202">
        <v>133.04</v>
      </c>
      <c r="M38" s="202">
        <v>27.21</v>
      </c>
      <c r="N38" s="202">
        <v>35.130000000000003</v>
      </c>
      <c r="O38" s="202">
        <v>0</v>
      </c>
      <c r="P38" s="202">
        <v>41.26</v>
      </c>
      <c r="Q38" s="202">
        <v>3.34</v>
      </c>
      <c r="R38" s="202">
        <v>6.9</v>
      </c>
      <c r="S38" s="202">
        <v>0</v>
      </c>
      <c r="T38" s="202">
        <v>0</v>
      </c>
      <c r="U38" s="202">
        <v>60.72</v>
      </c>
      <c r="V38" s="202">
        <v>6.15</v>
      </c>
      <c r="W38" s="202">
        <v>13.47</v>
      </c>
      <c r="X38" s="202">
        <v>43.86</v>
      </c>
      <c r="Y38" s="202">
        <v>0</v>
      </c>
      <c r="Z38">
        <v>0</v>
      </c>
      <c r="AA38" s="202">
        <v>11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58.45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19.28</v>
      </c>
      <c r="AQ38" s="202">
        <v>0</v>
      </c>
      <c r="AR38" s="202">
        <v>25.2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1.93</v>
      </c>
      <c r="L39" s="202">
        <v>133.04</v>
      </c>
      <c r="M39" s="202">
        <v>27.21</v>
      </c>
      <c r="N39" s="202">
        <v>35.130000000000003</v>
      </c>
      <c r="O39" s="202">
        <v>0</v>
      </c>
      <c r="P39" s="202">
        <v>41.26</v>
      </c>
      <c r="Q39" s="202">
        <v>3.34</v>
      </c>
      <c r="R39" s="202">
        <v>6.9</v>
      </c>
      <c r="S39" s="202">
        <v>0</v>
      </c>
      <c r="T39" s="202">
        <v>0</v>
      </c>
      <c r="U39" s="202">
        <v>60.72</v>
      </c>
      <c r="V39" s="202">
        <v>6.15</v>
      </c>
      <c r="W39" s="202">
        <v>13.47</v>
      </c>
      <c r="X39" s="202">
        <v>43.86</v>
      </c>
      <c r="Y39" s="202">
        <v>0</v>
      </c>
      <c r="Z39">
        <v>0</v>
      </c>
      <c r="AA39" s="202">
        <v>11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58.45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19.28</v>
      </c>
      <c r="AQ39" s="202">
        <v>0</v>
      </c>
      <c r="AR39" s="202">
        <v>25.2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1.93</v>
      </c>
      <c r="L40" s="202">
        <v>133.04</v>
      </c>
      <c r="M40" s="202">
        <v>27.21</v>
      </c>
      <c r="N40" s="202">
        <v>35.130000000000003</v>
      </c>
      <c r="O40" s="202">
        <v>0</v>
      </c>
      <c r="P40" s="202">
        <v>41.26</v>
      </c>
      <c r="Q40" s="202">
        <v>3.34</v>
      </c>
      <c r="R40" s="202">
        <v>6.9</v>
      </c>
      <c r="S40" s="202">
        <v>0</v>
      </c>
      <c r="T40" s="202">
        <v>0</v>
      </c>
      <c r="U40" s="202">
        <v>60.72</v>
      </c>
      <c r="V40" s="202">
        <v>6.15</v>
      </c>
      <c r="W40" s="202">
        <v>13.47</v>
      </c>
      <c r="X40" s="202">
        <v>43.86</v>
      </c>
      <c r="Y40" s="202">
        <v>0</v>
      </c>
      <c r="Z40">
        <v>0</v>
      </c>
      <c r="AA40" s="202">
        <v>11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58.45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38.56</v>
      </c>
      <c r="AQ40" s="202">
        <v>0</v>
      </c>
      <c r="AR40" s="202">
        <v>25.2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1.93</v>
      </c>
      <c r="L41" s="202">
        <v>133.04</v>
      </c>
      <c r="M41" s="202">
        <v>27.21</v>
      </c>
      <c r="N41" s="202">
        <v>35.130000000000003</v>
      </c>
      <c r="O41" s="202">
        <v>0</v>
      </c>
      <c r="P41" s="202">
        <v>41.26</v>
      </c>
      <c r="Q41" s="202">
        <v>6.08</v>
      </c>
      <c r="R41" s="202">
        <v>12.54</v>
      </c>
      <c r="S41" s="202">
        <v>0</v>
      </c>
      <c r="T41" s="202">
        <v>0</v>
      </c>
      <c r="U41" s="202">
        <v>60.72</v>
      </c>
      <c r="V41" s="202">
        <v>6.15</v>
      </c>
      <c r="W41" s="202">
        <v>13.47</v>
      </c>
      <c r="X41" s="202">
        <v>43.86</v>
      </c>
      <c r="Y41" s="202">
        <v>0</v>
      </c>
      <c r="Z41">
        <v>0</v>
      </c>
      <c r="AA41" s="202">
        <v>11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58.45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75.14</v>
      </c>
      <c r="AQ41" s="202">
        <v>0</v>
      </c>
      <c r="AR41" s="202">
        <v>25.2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1.93</v>
      </c>
      <c r="L42" s="202">
        <v>133.04</v>
      </c>
      <c r="M42" s="202">
        <v>27.21</v>
      </c>
      <c r="N42" s="202">
        <v>35.130000000000003</v>
      </c>
      <c r="O42" s="202">
        <v>0</v>
      </c>
      <c r="P42" s="202">
        <v>41.26</v>
      </c>
      <c r="Q42" s="202">
        <v>6.08</v>
      </c>
      <c r="R42" s="202">
        <v>12.54</v>
      </c>
      <c r="S42" s="202">
        <v>0</v>
      </c>
      <c r="T42" s="202">
        <v>0</v>
      </c>
      <c r="U42" s="202">
        <v>60.72</v>
      </c>
      <c r="V42" s="202">
        <v>6.15</v>
      </c>
      <c r="W42" s="202">
        <v>13.47</v>
      </c>
      <c r="X42" s="202">
        <v>43.86</v>
      </c>
      <c r="Y42" s="202">
        <v>0</v>
      </c>
      <c r="Z42">
        <v>0</v>
      </c>
      <c r="AA42" s="202">
        <v>11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58.45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75.14</v>
      </c>
      <c r="AQ42" s="202">
        <v>0</v>
      </c>
      <c r="AR42" s="202">
        <v>25.2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1.93</v>
      </c>
      <c r="L43" s="202">
        <v>133.04</v>
      </c>
      <c r="M43" s="202">
        <v>27.21</v>
      </c>
      <c r="N43" s="202">
        <v>35.130000000000003</v>
      </c>
      <c r="O43" s="202">
        <v>0</v>
      </c>
      <c r="P43" s="202">
        <v>41.26</v>
      </c>
      <c r="Q43" s="202">
        <v>6.08</v>
      </c>
      <c r="R43" s="202">
        <v>12.54</v>
      </c>
      <c r="S43" s="202">
        <v>0</v>
      </c>
      <c r="T43" s="202">
        <v>0</v>
      </c>
      <c r="U43" s="202">
        <v>60.72</v>
      </c>
      <c r="V43" s="202">
        <v>6.15</v>
      </c>
      <c r="W43" s="202">
        <v>13.47</v>
      </c>
      <c r="X43" s="202">
        <v>43.86</v>
      </c>
      <c r="Y43" s="202">
        <v>0</v>
      </c>
      <c r="Z43">
        <v>0</v>
      </c>
      <c r="AA43" s="202">
        <v>10.7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52.5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75.14</v>
      </c>
      <c r="AQ43" s="202">
        <v>0</v>
      </c>
      <c r="AR43" s="202">
        <v>25.2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1.93</v>
      </c>
      <c r="L44" s="202">
        <v>133.04</v>
      </c>
      <c r="M44" s="202">
        <v>27.21</v>
      </c>
      <c r="N44" s="202">
        <v>35.130000000000003</v>
      </c>
      <c r="O44" s="202">
        <v>0</v>
      </c>
      <c r="P44" s="202">
        <v>41.26</v>
      </c>
      <c r="Q44" s="202">
        <v>6.08</v>
      </c>
      <c r="R44" s="202">
        <v>12.54</v>
      </c>
      <c r="S44" s="202">
        <v>0</v>
      </c>
      <c r="T44" s="202">
        <v>0</v>
      </c>
      <c r="U44" s="202">
        <v>60.72</v>
      </c>
      <c r="V44" s="202">
        <v>6.15</v>
      </c>
      <c r="W44" s="202">
        <v>13.47</v>
      </c>
      <c r="X44" s="202">
        <v>43.86</v>
      </c>
      <c r="Y44" s="202">
        <v>0</v>
      </c>
      <c r="Z44">
        <v>0</v>
      </c>
      <c r="AA44" s="202">
        <v>10.4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52.5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75.14</v>
      </c>
      <c r="AQ44" s="202">
        <v>0</v>
      </c>
      <c r="AR44" s="202">
        <v>25.2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1.93</v>
      </c>
      <c r="L45" s="202">
        <v>133.04</v>
      </c>
      <c r="M45" s="202">
        <v>27.21</v>
      </c>
      <c r="N45" s="202">
        <v>35.130000000000003</v>
      </c>
      <c r="O45" s="202">
        <v>0</v>
      </c>
      <c r="P45" s="202">
        <v>41.26</v>
      </c>
      <c r="Q45" s="202">
        <v>6.08</v>
      </c>
      <c r="R45" s="202">
        <v>12.54</v>
      </c>
      <c r="S45" s="202">
        <v>0</v>
      </c>
      <c r="T45" s="202">
        <v>0</v>
      </c>
      <c r="U45" s="202">
        <v>61.09</v>
      </c>
      <c r="V45" s="202">
        <v>6.15</v>
      </c>
      <c r="W45" s="202">
        <v>13.47</v>
      </c>
      <c r="X45" s="202">
        <v>43.86</v>
      </c>
      <c r="Y45" s="202">
        <v>0</v>
      </c>
      <c r="Z45">
        <v>0</v>
      </c>
      <c r="AA45" s="202">
        <v>10.4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52.5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75.14</v>
      </c>
      <c r="AQ45" s="202">
        <v>0</v>
      </c>
      <c r="AR45" s="202">
        <v>25.2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1.93</v>
      </c>
      <c r="L46" s="202">
        <v>133.04</v>
      </c>
      <c r="M46" s="202">
        <v>27.21</v>
      </c>
      <c r="N46" s="202">
        <v>35.130000000000003</v>
      </c>
      <c r="O46" s="202">
        <v>0</v>
      </c>
      <c r="P46" s="202">
        <v>41.26</v>
      </c>
      <c r="Q46" s="202">
        <v>6.08</v>
      </c>
      <c r="R46" s="202">
        <v>12.54</v>
      </c>
      <c r="S46" s="202">
        <v>0</v>
      </c>
      <c r="T46" s="202">
        <v>0</v>
      </c>
      <c r="U46" s="202">
        <v>61.09</v>
      </c>
      <c r="V46" s="202">
        <v>6.15</v>
      </c>
      <c r="W46" s="202">
        <v>13.47</v>
      </c>
      <c r="X46" s="202">
        <v>43.86</v>
      </c>
      <c r="Y46" s="202">
        <v>0</v>
      </c>
      <c r="Z46">
        <v>0</v>
      </c>
      <c r="AA46" s="202">
        <v>10.4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52.5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75.14</v>
      </c>
      <c r="AQ46" s="202">
        <v>0</v>
      </c>
      <c r="AR46" s="202">
        <v>25.2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1.93</v>
      </c>
      <c r="L47" s="202">
        <v>133.04</v>
      </c>
      <c r="M47" s="202">
        <v>27.21</v>
      </c>
      <c r="N47" s="202">
        <v>35.130000000000003</v>
      </c>
      <c r="O47" s="202">
        <v>0</v>
      </c>
      <c r="P47" s="202">
        <v>41.26</v>
      </c>
      <c r="Q47" s="202">
        <v>6.08</v>
      </c>
      <c r="R47" s="202">
        <v>12.54</v>
      </c>
      <c r="S47" s="202">
        <v>0</v>
      </c>
      <c r="T47" s="202">
        <v>0</v>
      </c>
      <c r="U47" s="202">
        <v>61.09</v>
      </c>
      <c r="V47" s="202">
        <v>6.15</v>
      </c>
      <c r="W47" s="202">
        <v>13.47</v>
      </c>
      <c r="X47" s="202">
        <v>43.86</v>
      </c>
      <c r="Y47" s="202">
        <v>0</v>
      </c>
      <c r="Z47">
        <v>0</v>
      </c>
      <c r="AA47" s="202">
        <v>10.4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50.75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75.14</v>
      </c>
      <c r="AQ47" s="202">
        <v>0</v>
      </c>
      <c r="AR47" s="202">
        <v>25.2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1.93</v>
      </c>
      <c r="L48" s="202">
        <v>133.04</v>
      </c>
      <c r="M48" s="202">
        <v>27.21</v>
      </c>
      <c r="N48" s="202">
        <v>35.130000000000003</v>
      </c>
      <c r="O48" s="202">
        <v>0</v>
      </c>
      <c r="P48" s="202">
        <v>41.26</v>
      </c>
      <c r="Q48" s="202">
        <v>6.08</v>
      </c>
      <c r="R48" s="202">
        <v>12.54</v>
      </c>
      <c r="S48" s="202">
        <v>0</v>
      </c>
      <c r="T48" s="202">
        <v>0</v>
      </c>
      <c r="U48" s="202">
        <v>61.09</v>
      </c>
      <c r="V48" s="202">
        <v>6.15</v>
      </c>
      <c r="W48" s="202">
        <v>13.47</v>
      </c>
      <c r="X48" s="202">
        <v>43.86</v>
      </c>
      <c r="Y48" s="202">
        <v>0</v>
      </c>
      <c r="Z48">
        <v>0</v>
      </c>
      <c r="AA48" s="202">
        <v>10.4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50.75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75.14</v>
      </c>
      <c r="AQ48" s="202">
        <v>0</v>
      </c>
      <c r="AR48" s="202">
        <v>25.2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1.93</v>
      </c>
      <c r="L49" s="202">
        <v>133.04</v>
      </c>
      <c r="M49" s="202">
        <v>27.21</v>
      </c>
      <c r="N49" s="202">
        <v>35.130000000000003</v>
      </c>
      <c r="O49" s="202">
        <v>0</v>
      </c>
      <c r="P49" s="202">
        <v>41.26</v>
      </c>
      <c r="Q49" s="202">
        <v>6.08</v>
      </c>
      <c r="R49" s="202">
        <v>12.54</v>
      </c>
      <c r="S49" s="202">
        <v>0</v>
      </c>
      <c r="T49" s="202">
        <v>0</v>
      </c>
      <c r="U49" s="202">
        <v>50.32</v>
      </c>
      <c r="V49" s="202">
        <v>6.15</v>
      </c>
      <c r="W49" s="202">
        <v>13.47</v>
      </c>
      <c r="X49" s="202">
        <v>43.86</v>
      </c>
      <c r="Y49" s="202">
        <v>0</v>
      </c>
      <c r="Z49">
        <v>0</v>
      </c>
      <c r="AA49" s="202">
        <v>10.4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58.45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75.14</v>
      </c>
      <c r="AQ49" s="202">
        <v>0</v>
      </c>
      <c r="AR49" s="202">
        <v>25.2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1.93</v>
      </c>
      <c r="L50" s="202">
        <v>133.04</v>
      </c>
      <c r="M50" s="202">
        <v>27.21</v>
      </c>
      <c r="N50" s="202">
        <v>35.130000000000003</v>
      </c>
      <c r="O50" s="202">
        <v>0</v>
      </c>
      <c r="P50" s="202">
        <v>41.26</v>
      </c>
      <c r="Q50" s="202">
        <v>6.08</v>
      </c>
      <c r="R50" s="202">
        <v>12.54</v>
      </c>
      <c r="S50" s="202">
        <v>0</v>
      </c>
      <c r="T50" s="202">
        <v>0</v>
      </c>
      <c r="U50" s="202">
        <v>50.32</v>
      </c>
      <c r="V50" s="202">
        <v>6.15</v>
      </c>
      <c r="W50" s="202">
        <v>13.47</v>
      </c>
      <c r="X50" s="202">
        <v>43.86</v>
      </c>
      <c r="Y50" s="202">
        <v>0</v>
      </c>
      <c r="Z50">
        <v>0</v>
      </c>
      <c r="AA50" s="202">
        <v>10.4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58.45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75.14</v>
      </c>
      <c r="AQ50" s="202">
        <v>0</v>
      </c>
      <c r="AR50" s="202">
        <v>25.2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1.93</v>
      </c>
      <c r="L51" s="202">
        <v>133.04</v>
      </c>
      <c r="M51" s="202">
        <v>27.21</v>
      </c>
      <c r="N51" s="202">
        <v>35.130000000000003</v>
      </c>
      <c r="O51" s="202">
        <v>0</v>
      </c>
      <c r="P51" s="202">
        <v>41.26</v>
      </c>
      <c r="Q51" s="202">
        <v>6.08</v>
      </c>
      <c r="R51" s="202">
        <v>12.54</v>
      </c>
      <c r="S51" s="202">
        <v>0</v>
      </c>
      <c r="T51" s="202">
        <v>0</v>
      </c>
      <c r="U51" s="202">
        <v>50.32</v>
      </c>
      <c r="V51" s="202">
        <v>6.15</v>
      </c>
      <c r="W51" s="202">
        <v>13.47</v>
      </c>
      <c r="X51" s="202">
        <v>43.86</v>
      </c>
      <c r="Y51" s="202">
        <v>0</v>
      </c>
      <c r="Z51">
        <v>0</v>
      </c>
      <c r="AA51" s="202">
        <v>10.09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58.45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74.83</v>
      </c>
      <c r="AQ51" s="202">
        <v>0</v>
      </c>
      <c r="AR51" s="202">
        <v>25.2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1.93</v>
      </c>
      <c r="L52" s="202">
        <v>133.04</v>
      </c>
      <c r="M52" s="202">
        <v>27.21</v>
      </c>
      <c r="N52" s="202">
        <v>35.130000000000003</v>
      </c>
      <c r="O52" s="202">
        <v>0</v>
      </c>
      <c r="P52" s="202">
        <v>41.26</v>
      </c>
      <c r="Q52" s="202">
        <v>6.08</v>
      </c>
      <c r="R52" s="202">
        <v>12.54</v>
      </c>
      <c r="S52" s="202">
        <v>0</v>
      </c>
      <c r="T52" s="202">
        <v>0</v>
      </c>
      <c r="U52" s="202">
        <v>50.32</v>
      </c>
      <c r="V52" s="202">
        <v>6.15</v>
      </c>
      <c r="W52" s="202">
        <v>13.47</v>
      </c>
      <c r="X52" s="202">
        <v>43.86</v>
      </c>
      <c r="Y52" s="202">
        <v>0</v>
      </c>
      <c r="Z52">
        <v>0</v>
      </c>
      <c r="AA52" s="202">
        <v>10.09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58.45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74.83</v>
      </c>
      <c r="AQ52" s="202">
        <v>0</v>
      </c>
      <c r="AR52" s="202">
        <v>25.2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1.93</v>
      </c>
      <c r="L53" s="202">
        <v>133.04</v>
      </c>
      <c r="M53" s="202">
        <v>27.21</v>
      </c>
      <c r="N53" s="202">
        <v>35.130000000000003</v>
      </c>
      <c r="O53" s="202">
        <v>0</v>
      </c>
      <c r="P53" s="202">
        <v>41.26</v>
      </c>
      <c r="Q53" s="202">
        <v>6.08</v>
      </c>
      <c r="R53" s="202">
        <v>12.54</v>
      </c>
      <c r="S53" s="202">
        <v>0</v>
      </c>
      <c r="T53" s="202">
        <v>0</v>
      </c>
      <c r="U53" s="202">
        <v>50.32</v>
      </c>
      <c r="V53" s="202">
        <v>6.15</v>
      </c>
      <c r="W53" s="202">
        <v>13.47</v>
      </c>
      <c r="X53" s="202">
        <v>43.86</v>
      </c>
      <c r="Y53" s="202">
        <v>0</v>
      </c>
      <c r="Z53">
        <v>0</v>
      </c>
      <c r="AA53" s="202">
        <v>10.09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58.45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75.14</v>
      </c>
      <c r="AQ53" s="202">
        <v>0</v>
      </c>
      <c r="AR53" s="202">
        <v>25.2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1.93</v>
      </c>
      <c r="L54" s="202">
        <v>133.04</v>
      </c>
      <c r="M54" s="202">
        <v>27.21</v>
      </c>
      <c r="N54" s="202">
        <v>35.130000000000003</v>
      </c>
      <c r="O54" s="202">
        <v>0</v>
      </c>
      <c r="P54" s="202">
        <v>41.26</v>
      </c>
      <c r="Q54" s="202">
        <v>6.08</v>
      </c>
      <c r="R54" s="202">
        <v>12.54</v>
      </c>
      <c r="S54" s="202">
        <v>0</v>
      </c>
      <c r="T54" s="202">
        <v>0</v>
      </c>
      <c r="U54" s="202">
        <v>50.32</v>
      </c>
      <c r="V54" s="202">
        <v>6.15</v>
      </c>
      <c r="W54" s="202">
        <v>13.47</v>
      </c>
      <c r="X54" s="202">
        <v>43.86</v>
      </c>
      <c r="Y54" s="202">
        <v>0</v>
      </c>
      <c r="Z54">
        <v>0</v>
      </c>
      <c r="AA54" s="202">
        <v>10.09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58.45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75.14</v>
      </c>
      <c r="AQ54" s="202">
        <v>0</v>
      </c>
      <c r="AR54" s="202">
        <v>25.2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2.9</v>
      </c>
      <c r="L55" s="202">
        <v>133.04</v>
      </c>
      <c r="M55" s="202">
        <v>27.21</v>
      </c>
      <c r="N55" s="202">
        <v>35.130000000000003</v>
      </c>
      <c r="O55" s="202">
        <v>0</v>
      </c>
      <c r="P55" s="202">
        <v>41.26</v>
      </c>
      <c r="Q55" s="202">
        <v>6.08</v>
      </c>
      <c r="R55" s="202">
        <v>12.54</v>
      </c>
      <c r="S55" s="202">
        <v>0</v>
      </c>
      <c r="T55" s="202">
        <v>0</v>
      </c>
      <c r="U55" s="202">
        <v>50.32</v>
      </c>
      <c r="V55" s="202">
        <v>6.15</v>
      </c>
      <c r="W55" s="202">
        <v>13.47</v>
      </c>
      <c r="X55" s="202">
        <v>43.86</v>
      </c>
      <c r="Y55" s="202">
        <v>0</v>
      </c>
      <c r="Z55">
        <v>0</v>
      </c>
      <c r="AA55" s="202">
        <v>10.09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58.45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75.14</v>
      </c>
      <c r="AQ55" s="202">
        <v>0</v>
      </c>
      <c r="AR55" s="202">
        <v>25.2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1.93</v>
      </c>
      <c r="L56" s="202">
        <v>133.04</v>
      </c>
      <c r="M56" s="202">
        <v>27.21</v>
      </c>
      <c r="N56" s="202">
        <v>35.130000000000003</v>
      </c>
      <c r="O56" s="202">
        <v>0</v>
      </c>
      <c r="P56" s="202">
        <v>41.26</v>
      </c>
      <c r="Q56" s="202">
        <v>6.08</v>
      </c>
      <c r="R56" s="202">
        <v>12.54</v>
      </c>
      <c r="S56" s="202">
        <v>0</v>
      </c>
      <c r="T56" s="202">
        <v>0</v>
      </c>
      <c r="U56" s="202">
        <v>50.32</v>
      </c>
      <c r="V56" s="202">
        <v>6.15</v>
      </c>
      <c r="W56" s="202">
        <v>13.47</v>
      </c>
      <c r="X56" s="202">
        <v>43.86</v>
      </c>
      <c r="Y56" s="202">
        <v>0</v>
      </c>
      <c r="Z56">
        <v>0</v>
      </c>
      <c r="AA56" s="202">
        <v>10.09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58.45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75.14</v>
      </c>
      <c r="AQ56" s="202">
        <v>0</v>
      </c>
      <c r="AR56" s="202">
        <v>25.2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1.93</v>
      </c>
      <c r="L57" s="202">
        <v>133.04</v>
      </c>
      <c r="M57" s="202">
        <v>27.21</v>
      </c>
      <c r="N57" s="202">
        <v>35.130000000000003</v>
      </c>
      <c r="O57" s="202">
        <v>0</v>
      </c>
      <c r="P57" s="202">
        <v>41.26</v>
      </c>
      <c r="Q57" s="202">
        <v>6.08</v>
      </c>
      <c r="R57" s="202">
        <v>12.54</v>
      </c>
      <c r="S57" s="202">
        <v>0</v>
      </c>
      <c r="T57" s="202">
        <v>0</v>
      </c>
      <c r="U57" s="202">
        <v>50.32</v>
      </c>
      <c r="V57" s="202">
        <v>6.15</v>
      </c>
      <c r="W57" s="202">
        <v>13.47</v>
      </c>
      <c r="X57" s="202">
        <v>43.86</v>
      </c>
      <c r="Y57" s="202">
        <v>0</v>
      </c>
      <c r="Z57">
        <v>0</v>
      </c>
      <c r="AA57" s="202">
        <v>10.09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58.45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75.14</v>
      </c>
      <c r="AQ57" s="202">
        <v>0</v>
      </c>
      <c r="AR57" s="202">
        <v>25.2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1.93</v>
      </c>
      <c r="L58" s="202">
        <v>133.04</v>
      </c>
      <c r="M58" s="202">
        <v>27.21</v>
      </c>
      <c r="N58" s="202">
        <v>35.130000000000003</v>
      </c>
      <c r="O58" s="202">
        <v>0</v>
      </c>
      <c r="P58" s="202">
        <v>41.26</v>
      </c>
      <c r="Q58" s="202">
        <v>6.08</v>
      </c>
      <c r="R58" s="202">
        <v>12.54</v>
      </c>
      <c r="S58" s="202">
        <v>0</v>
      </c>
      <c r="T58" s="202">
        <v>0</v>
      </c>
      <c r="U58" s="202">
        <v>50.32</v>
      </c>
      <c r="V58" s="202">
        <v>6.15</v>
      </c>
      <c r="W58" s="202">
        <v>13.47</v>
      </c>
      <c r="X58" s="202">
        <v>43.86</v>
      </c>
      <c r="Y58" s="202">
        <v>0</v>
      </c>
      <c r="Z58">
        <v>0</v>
      </c>
      <c r="AA58" s="202">
        <v>10.09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58.45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75.14</v>
      </c>
      <c r="AQ58" s="202">
        <v>0</v>
      </c>
      <c r="AR58" s="202">
        <v>25.2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1.93</v>
      </c>
      <c r="L59" s="202">
        <v>133.04</v>
      </c>
      <c r="M59" s="202">
        <v>27.21</v>
      </c>
      <c r="N59" s="202">
        <v>35.130000000000003</v>
      </c>
      <c r="O59" s="202">
        <v>0</v>
      </c>
      <c r="P59" s="202">
        <v>41.26</v>
      </c>
      <c r="Q59" s="202">
        <v>6.08</v>
      </c>
      <c r="R59" s="202">
        <v>12.54</v>
      </c>
      <c r="S59" s="202">
        <v>0</v>
      </c>
      <c r="T59" s="202">
        <v>0</v>
      </c>
      <c r="U59" s="202">
        <v>50.32</v>
      </c>
      <c r="V59" s="202">
        <v>6.15</v>
      </c>
      <c r="W59" s="202">
        <v>13.47</v>
      </c>
      <c r="X59" s="202">
        <v>43.86</v>
      </c>
      <c r="Y59" s="202">
        <v>0</v>
      </c>
      <c r="Z59">
        <v>0</v>
      </c>
      <c r="AA59" s="202">
        <v>10.09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58.45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75.14</v>
      </c>
      <c r="AQ59" s="202">
        <v>0</v>
      </c>
      <c r="AR59" s="202">
        <v>25.2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1.93</v>
      </c>
      <c r="L60" s="202">
        <v>133.04</v>
      </c>
      <c r="M60" s="202">
        <v>27.21</v>
      </c>
      <c r="N60" s="202">
        <v>35.130000000000003</v>
      </c>
      <c r="O60" s="202">
        <v>0</v>
      </c>
      <c r="P60" s="202">
        <v>41.26</v>
      </c>
      <c r="Q60" s="202">
        <v>6.08</v>
      </c>
      <c r="R60" s="202">
        <v>12.54</v>
      </c>
      <c r="S60" s="202">
        <v>0</v>
      </c>
      <c r="T60" s="202">
        <v>0</v>
      </c>
      <c r="U60" s="202">
        <v>50.32</v>
      </c>
      <c r="V60" s="202">
        <v>6.15</v>
      </c>
      <c r="W60" s="202">
        <v>13.47</v>
      </c>
      <c r="X60" s="202">
        <v>43.86</v>
      </c>
      <c r="Y60" s="202">
        <v>0</v>
      </c>
      <c r="Z60">
        <v>0</v>
      </c>
      <c r="AA60" s="202">
        <v>10.09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58.45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75.14</v>
      </c>
      <c r="AQ60" s="202">
        <v>0</v>
      </c>
      <c r="AR60" s="202">
        <v>25.2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1.81</v>
      </c>
      <c r="L61" s="202">
        <v>133.04</v>
      </c>
      <c r="M61" s="202">
        <v>27.21</v>
      </c>
      <c r="N61" s="202">
        <v>35.130000000000003</v>
      </c>
      <c r="O61" s="202">
        <v>0</v>
      </c>
      <c r="P61" s="202">
        <v>41.26</v>
      </c>
      <c r="Q61" s="202">
        <v>6.08</v>
      </c>
      <c r="R61" s="202">
        <v>12.54</v>
      </c>
      <c r="S61" s="202">
        <v>0</v>
      </c>
      <c r="T61" s="202">
        <v>0</v>
      </c>
      <c r="U61" s="202">
        <v>50.32</v>
      </c>
      <c r="V61" s="202">
        <v>6.15</v>
      </c>
      <c r="W61" s="202">
        <v>13.47</v>
      </c>
      <c r="X61" s="202">
        <v>43.86</v>
      </c>
      <c r="Y61" s="202">
        <v>0</v>
      </c>
      <c r="Z61">
        <v>0</v>
      </c>
      <c r="AA61" s="202">
        <v>10.09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58.45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75.14</v>
      </c>
      <c r="AQ61" s="202">
        <v>0</v>
      </c>
      <c r="AR61" s="202">
        <v>25.2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1.93</v>
      </c>
      <c r="L62" s="202">
        <v>133.04</v>
      </c>
      <c r="M62" s="202">
        <v>27.21</v>
      </c>
      <c r="N62" s="202">
        <v>35.130000000000003</v>
      </c>
      <c r="O62" s="202">
        <v>0</v>
      </c>
      <c r="P62" s="202">
        <v>41.26</v>
      </c>
      <c r="Q62" s="202">
        <v>6.08</v>
      </c>
      <c r="R62" s="202">
        <v>12.54</v>
      </c>
      <c r="S62" s="202">
        <v>0</v>
      </c>
      <c r="T62" s="202">
        <v>0</v>
      </c>
      <c r="U62" s="202">
        <v>50.32</v>
      </c>
      <c r="V62" s="202">
        <v>6.15</v>
      </c>
      <c r="W62" s="202">
        <v>13.47</v>
      </c>
      <c r="X62" s="202">
        <v>43.86</v>
      </c>
      <c r="Y62" s="202">
        <v>0</v>
      </c>
      <c r="Z62">
        <v>0</v>
      </c>
      <c r="AA62" s="202">
        <v>10.09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58.45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75.14</v>
      </c>
      <c r="AQ62" s="202">
        <v>0</v>
      </c>
      <c r="AR62" s="202">
        <v>25.2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1.93</v>
      </c>
      <c r="L63" s="202">
        <v>192.8</v>
      </c>
      <c r="M63" s="202">
        <v>27.21</v>
      </c>
      <c r="N63" s="202">
        <v>35.130000000000003</v>
      </c>
      <c r="O63" s="202">
        <v>0</v>
      </c>
      <c r="P63" s="202">
        <v>41.26</v>
      </c>
      <c r="Q63" s="202">
        <v>6.08</v>
      </c>
      <c r="R63" s="202">
        <v>12.54</v>
      </c>
      <c r="S63" s="202">
        <v>0</v>
      </c>
      <c r="T63" s="202">
        <v>0</v>
      </c>
      <c r="U63" s="202">
        <v>50.32</v>
      </c>
      <c r="V63" s="202">
        <v>6.15</v>
      </c>
      <c r="W63" s="202">
        <v>13.47</v>
      </c>
      <c r="X63" s="202">
        <v>43.86</v>
      </c>
      <c r="Y63" s="202">
        <v>0</v>
      </c>
      <c r="Z63">
        <v>0</v>
      </c>
      <c r="AA63" s="202">
        <v>10.09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58.45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75.14</v>
      </c>
      <c r="AQ63" s="202">
        <v>0</v>
      </c>
      <c r="AR63" s="202">
        <v>25.2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1.93</v>
      </c>
      <c r="L64" s="202">
        <v>192.8</v>
      </c>
      <c r="M64" s="202">
        <v>27.21</v>
      </c>
      <c r="N64" s="202">
        <v>35.130000000000003</v>
      </c>
      <c r="O64" s="202">
        <v>0</v>
      </c>
      <c r="P64" s="202">
        <v>41.26</v>
      </c>
      <c r="Q64" s="202">
        <v>6.08</v>
      </c>
      <c r="R64" s="202">
        <v>12.54</v>
      </c>
      <c r="S64" s="202">
        <v>0</v>
      </c>
      <c r="T64" s="202">
        <v>0</v>
      </c>
      <c r="U64" s="202">
        <v>50.32</v>
      </c>
      <c r="V64" s="202">
        <v>6.15</v>
      </c>
      <c r="W64" s="202">
        <v>13.47</v>
      </c>
      <c r="X64" s="202">
        <v>43.86</v>
      </c>
      <c r="Y64" s="202">
        <v>0</v>
      </c>
      <c r="Z64">
        <v>0</v>
      </c>
      <c r="AA64" s="202">
        <v>10.09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58.45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75.14</v>
      </c>
      <c r="AQ64" s="202">
        <v>0</v>
      </c>
      <c r="AR64" s="202">
        <v>25.2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1.93</v>
      </c>
      <c r="L65" s="202">
        <v>279.56</v>
      </c>
      <c r="M65" s="202">
        <v>27.21</v>
      </c>
      <c r="N65" s="202">
        <v>35.130000000000003</v>
      </c>
      <c r="O65" s="202">
        <v>0</v>
      </c>
      <c r="P65" s="202">
        <v>41.26</v>
      </c>
      <c r="Q65" s="202">
        <v>6.08</v>
      </c>
      <c r="R65" s="202">
        <v>12.54</v>
      </c>
      <c r="S65" s="202">
        <v>0</v>
      </c>
      <c r="T65" s="202">
        <v>0</v>
      </c>
      <c r="U65" s="202">
        <v>50.32</v>
      </c>
      <c r="V65" s="202">
        <v>6.15</v>
      </c>
      <c r="W65" s="202">
        <v>13.47</v>
      </c>
      <c r="X65" s="202">
        <v>43.86</v>
      </c>
      <c r="Y65" s="202">
        <v>0</v>
      </c>
      <c r="Z65">
        <v>0</v>
      </c>
      <c r="AA65" s="202">
        <v>10.09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58.45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75.14</v>
      </c>
      <c r="AQ65" s="202">
        <v>0</v>
      </c>
      <c r="AR65" s="202">
        <v>25.2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1.93</v>
      </c>
      <c r="L66" s="202">
        <v>337.4</v>
      </c>
      <c r="M66" s="202">
        <v>27.21</v>
      </c>
      <c r="N66" s="202">
        <v>35.130000000000003</v>
      </c>
      <c r="O66" s="202">
        <v>0</v>
      </c>
      <c r="P66" s="202">
        <v>41.26</v>
      </c>
      <c r="Q66" s="202">
        <v>6.08</v>
      </c>
      <c r="R66" s="202">
        <v>12.54</v>
      </c>
      <c r="S66" s="202">
        <v>0</v>
      </c>
      <c r="T66" s="202">
        <v>0</v>
      </c>
      <c r="U66" s="202">
        <v>50.32</v>
      </c>
      <c r="V66" s="202">
        <v>6.15</v>
      </c>
      <c r="W66" s="202">
        <v>13.47</v>
      </c>
      <c r="X66" s="202">
        <v>43.86</v>
      </c>
      <c r="Y66" s="202">
        <v>0</v>
      </c>
      <c r="Z66">
        <v>0</v>
      </c>
      <c r="AA66" s="202">
        <v>10.09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58.45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75.14</v>
      </c>
      <c r="AQ66" s="202">
        <v>0</v>
      </c>
      <c r="AR66" s="202">
        <v>25.2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1.93</v>
      </c>
      <c r="L67" s="202">
        <v>383.94</v>
      </c>
      <c r="M67" s="202">
        <v>27.21</v>
      </c>
      <c r="N67" s="202">
        <v>35.130000000000003</v>
      </c>
      <c r="O67" s="202">
        <v>0</v>
      </c>
      <c r="P67" s="202">
        <v>41.26</v>
      </c>
      <c r="Q67" s="202">
        <v>6.08</v>
      </c>
      <c r="R67" s="202">
        <v>12.54</v>
      </c>
      <c r="S67" s="202">
        <v>0</v>
      </c>
      <c r="T67" s="202">
        <v>0</v>
      </c>
      <c r="U67" s="202">
        <v>50.32</v>
      </c>
      <c r="V67" s="202">
        <v>6.15</v>
      </c>
      <c r="W67" s="202">
        <v>13.47</v>
      </c>
      <c r="X67" s="202">
        <v>43.86</v>
      </c>
      <c r="Y67" s="202">
        <v>0</v>
      </c>
      <c r="Z67">
        <v>0</v>
      </c>
      <c r="AA67" s="202">
        <v>10.09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58.45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75.14</v>
      </c>
      <c r="AQ67" s="202">
        <v>0</v>
      </c>
      <c r="AR67" s="202">
        <v>25.2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1.93</v>
      </c>
      <c r="L68" s="202">
        <v>383.94</v>
      </c>
      <c r="M68" s="202">
        <v>27.21</v>
      </c>
      <c r="N68" s="202">
        <v>35.130000000000003</v>
      </c>
      <c r="O68" s="202">
        <v>0</v>
      </c>
      <c r="P68" s="202">
        <v>41.26</v>
      </c>
      <c r="Q68" s="202">
        <v>6.08</v>
      </c>
      <c r="R68" s="202">
        <v>12.54</v>
      </c>
      <c r="S68" s="202">
        <v>0</v>
      </c>
      <c r="T68" s="202">
        <v>0</v>
      </c>
      <c r="U68" s="202">
        <v>50.32</v>
      </c>
      <c r="V68" s="202">
        <v>6.15</v>
      </c>
      <c r="W68" s="202">
        <v>13.47</v>
      </c>
      <c r="X68" s="202">
        <v>43.86</v>
      </c>
      <c r="Y68" s="202">
        <v>0</v>
      </c>
      <c r="Z68">
        <v>0</v>
      </c>
      <c r="AA68" s="202">
        <v>10.09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54.07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75.14</v>
      </c>
      <c r="AQ68" s="202">
        <v>0</v>
      </c>
      <c r="AR68" s="202">
        <v>25.2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1.93</v>
      </c>
      <c r="L69" s="202">
        <v>383.94</v>
      </c>
      <c r="M69" s="202">
        <v>27.21</v>
      </c>
      <c r="N69" s="202">
        <v>35.130000000000003</v>
      </c>
      <c r="O69" s="202">
        <v>0</v>
      </c>
      <c r="P69" s="202">
        <v>41.26</v>
      </c>
      <c r="Q69" s="202">
        <v>6.08</v>
      </c>
      <c r="R69" s="202">
        <v>12.54</v>
      </c>
      <c r="S69" s="202">
        <v>0</v>
      </c>
      <c r="T69" s="202">
        <v>0</v>
      </c>
      <c r="U69" s="202">
        <v>50.32</v>
      </c>
      <c r="V69" s="202">
        <v>6.15</v>
      </c>
      <c r="W69" s="202">
        <v>13.47</v>
      </c>
      <c r="X69" s="202">
        <v>43.86</v>
      </c>
      <c r="Y69" s="202">
        <v>0</v>
      </c>
      <c r="Z69">
        <v>0</v>
      </c>
      <c r="AA69" s="202">
        <v>10.09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50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75.14</v>
      </c>
      <c r="AQ69" s="202">
        <v>0</v>
      </c>
      <c r="AR69" s="202">
        <v>25.2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1.93</v>
      </c>
      <c r="L70" s="202">
        <v>383.94</v>
      </c>
      <c r="M70" s="202">
        <v>27.21</v>
      </c>
      <c r="N70" s="202">
        <v>35.130000000000003</v>
      </c>
      <c r="O70" s="202">
        <v>0</v>
      </c>
      <c r="P70" s="202">
        <v>41.26</v>
      </c>
      <c r="Q70" s="202">
        <v>6.08</v>
      </c>
      <c r="R70" s="202">
        <v>12.54</v>
      </c>
      <c r="S70" s="202">
        <v>0</v>
      </c>
      <c r="T70" s="202">
        <v>0</v>
      </c>
      <c r="U70" s="202">
        <v>50.32</v>
      </c>
      <c r="V70" s="202">
        <v>6.15</v>
      </c>
      <c r="W70" s="202">
        <v>13.47</v>
      </c>
      <c r="X70" s="202">
        <v>43.86</v>
      </c>
      <c r="Y70" s="202">
        <v>0</v>
      </c>
      <c r="Z70">
        <v>0</v>
      </c>
      <c r="AA70" s="202">
        <v>10.4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50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75.14</v>
      </c>
      <c r="AQ70" s="202">
        <v>0</v>
      </c>
      <c r="AR70" s="202">
        <v>22.15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1.93</v>
      </c>
      <c r="L71" s="202">
        <v>383.94</v>
      </c>
      <c r="M71" s="202">
        <v>27.21</v>
      </c>
      <c r="N71" s="202">
        <v>35.130000000000003</v>
      </c>
      <c r="O71" s="202">
        <v>0</v>
      </c>
      <c r="P71" s="202">
        <v>41.26</v>
      </c>
      <c r="Q71" s="202">
        <v>6.08</v>
      </c>
      <c r="R71" s="202">
        <v>12.54</v>
      </c>
      <c r="S71" s="202">
        <v>0</v>
      </c>
      <c r="T71" s="202">
        <v>0</v>
      </c>
      <c r="U71" s="202">
        <v>50.32</v>
      </c>
      <c r="V71" s="202">
        <v>6.15</v>
      </c>
      <c r="W71" s="202">
        <v>13.47</v>
      </c>
      <c r="X71" s="202">
        <v>43.86</v>
      </c>
      <c r="Y71" s="202">
        <v>0</v>
      </c>
      <c r="Z71">
        <v>0</v>
      </c>
      <c r="AA71" s="202">
        <v>10.4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60.61</v>
      </c>
      <c r="AQ71" s="202">
        <v>0</v>
      </c>
      <c r="AR71" s="202">
        <v>19.29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4.51</v>
      </c>
      <c r="L72" s="202">
        <v>383.94</v>
      </c>
      <c r="M72" s="202">
        <v>27.21</v>
      </c>
      <c r="N72" s="202">
        <v>35.130000000000003</v>
      </c>
      <c r="O72" s="202">
        <v>0</v>
      </c>
      <c r="P72" s="202">
        <v>41.26</v>
      </c>
      <c r="Q72" s="202">
        <v>6.08</v>
      </c>
      <c r="R72" s="202">
        <v>12.54</v>
      </c>
      <c r="S72" s="202">
        <v>0</v>
      </c>
      <c r="T72" s="202">
        <v>0</v>
      </c>
      <c r="U72" s="202">
        <v>50.32</v>
      </c>
      <c r="V72" s="202">
        <v>6.15</v>
      </c>
      <c r="W72" s="202">
        <v>13.47</v>
      </c>
      <c r="X72" s="202">
        <v>43.86</v>
      </c>
      <c r="Y72" s="202">
        <v>0</v>
      </c>
      <c r="Z72">
        <v>0</v>
      </c>
      <c r="AA72" s="202">
        <v>10.4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60.61</v>
      </c>
      <c r="AQ72" s="202">
        <v>0</v>
      </c>
      <c r="AR72" s="202">
        <v>8.81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4.51</v>
      </c>
      <c r="L73" s="202">
        <v>383.94</v>
      </c>
      <c r="M73" s="202">
        <v>27.21</v>
      </c>
      <c r="N73" s="202">
        <v>35.130000000000003</v>
      </c>
      <c r="O73" s="202">
        <v>0</v>
      </c>
      <c r="P73" s="202">
        <v>41.26</v>
      </c>
      <c r="Q73" s="202">
        <v>6.08</v>
      </c>
      <c r="R73" s="202">
        <v>12.54</v>
      </c>
      <c r="S73" s="202">
        <v>0</v>
      </c>
      <c r="T73" s="202">
        <v>0</v>
      </c>
      <c r="U73" s="202">
        <v>50.32</v>
      </c>
      <c r="V73" s="202">
        <v>6.15</v>
      </c>
      <c r="W73" s="202">
        <v>13.47</v>
      </c>
      <c r="X73" s="202">
        <v>43.86</v>
      </c>
      <c r="Y73" s="202">
        <v>0</v>
      </c>
      <c r="Z73">
        <v>0</v>
      </c>
      <c r="AA73" s="202">
        <v>10.4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50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60.61</v>
      </c>
      <c r="AQ73" s="202">
        <v>0</v>
      </c>
      <c r="AR73" s="202">
        <v>1.37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4.51</v>
      </c>
      <c r="L74" s="202">
        <v>383.94</v>
      </c>
      <c r="M74" s="202">
        <v>27.21</v>
      </c>
      <c r="N74" s="202">
        <v>35.130000000000003</v>
      </c>
      <c r="O74" s="202">
        <v>0</v>
      </c>
      <c r="P74" s="202">
        <v>41.26</v>
      </c>
      <c r="Q74" s="202">
        <v>6.08</v>
      </c>
      <c r="R74" s="202">
        <v>12.54</v>
      </c>
      <c r="S74" s="202">
        <v>0</v>
      </c>
      <c r="T74" s="202">
        <v>0</v>
      </c>
      <c r="U74" s="202">
        <v>50.32</v>
      </c>
      <c r="V74" s="202">
        <v>6.15</v>
      </c>
      <c r="W74" s="202">
        <v>13.47</v>
      </c>
      <c r="X74" s="202">
        <v>43.86</v>
      </c>
      <c r="Y74" s="202">
        <v>0</v>
      </c>
      <c r="Z74">
        <v>0</v>
      </c>
      <c r="AA74" s="202">
        <v>10.4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50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60.61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4.51</v>
      </c>
      <c r="L75" s="202">
        <v>383.94</v>
      </c>
      <c r="M75" s="202">
        <v>27.21</v>
      </c>
      <c r="N75" s="202">
        <v>35.130000000000003</v>
      </c>
      <c r="O75" s="202">
        <v>0</v>
      </c>
      <c r="P75" s="202">
        <v>41.26</v>
      </c>
      <c r="Q75" s="202">
        <v>6.08</v>
      </c>
      <c r="R75" s="202">
        <v>12.54</v>
      </c>
      <c r="S75" s="202">
        <v>0</v>
      </c>
      <c r="T75" s="202">
        <v>0</v>
      </c>
      <c r="U75" s="202">
        <v>50.32</v>
      </c>
      <c r="V75" s="202">
        <v>6.15</v>
      </c>
      <c r="W75" s="202">
        <v>13.47</v>
      </c>
      <c r="X75" s="202">
        <v>43.86</v>
      </c>
      <c r="Y75" s="202">
        <v>0</v>
      </c>
      <c r="Z75">
        <v>0</v>
      </c>
      <c r="AA75" s="202">
        <v>10.4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49.39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60.61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4.51</v>
      </c>
      <c r="L76" s="202">
        <v>383.94</v>
      </c>
      <c r="M76" s="202">
        <v>27.21</v>
      </c>
      <c r="N76" s="202">
        <v>35.130000000000003</v>
      </c>
      <c r="O76" s="202">
        <v>0</v>
      </c>
      <c r="P76" s="202">
        <v>41.26</v>
      </c>
      <c r="Q76" s="202">
        <v>6.08</v>
      </c>
      <c r="R76" s="202">
        <v>12.54</v>
      </c>
      <c r="S76" s="202">
        <v>0</v>
      </c>
      <c r="T76" s="202">
        <v>0</v>
      </c>
      <c r="U76" s="202">
        <v>50.32</v>
      </c>
      <c r="V76" s="202">
        <v>6.15</v>
      </c>
      <c r="W76" s="202">
        <v>13.47</v>
      </c>
      <c r="X76" s="202">
        <v>43.86</v>
      </c>
      <c r="Y76" s="202">
        <v>0</v>
      </c>
      <c r="Z76">
        <v>0</v>
      </c>
      <c r="AA76" s="202">
        <v>10.4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49.39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60.61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4.51</v>
      </c>
      <c r="L77" s="202">
        <v>383.94</v>
      </c>
      <c r="M77" s="202">
        <v>27.21</v>
      </c>
      <c r="N77" s="202">
        <v>35.130000000000003</v>
      </c>
      <c r="O77" s="202">
        <v>0</v>
      </c>
      <c r="P77" s="202">
        <v>41.26</v>
      </c>
      <c r="Q77" s="202">
        <v>6.08</v>
      </c>
      <c r="R77" s="202">
        <v>12.54</v>
      </c>
      <c r="S77" s="202">
        <v>0</v>
      </c>
      <c r="T77" s="202">
        <v>0</v>
      </c>
      <c r="U77" s="202">
        <v>50.32</v>
      </c>
      <c r="V77" s="202">
        <v>6.15</v>
      </c>
      <c r="W77" s="202">
        <v>13.47</v>
      </c>
      <c r="X77" s="202">
        <v>43.86</v>
      </c>
      <c r="Y77" s="202">
        <v>0</v>
      </c>
      <c r="Z77">
        <v>0</v>
      </c>
      <c r="AA77" s="202">
        <v>10.4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48.44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60.61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4.51</v>
      </c>
      <c r="L78" s="202">
        <v>383.94</v>
      </c>
      <c r="M78" s="202">
        <v>27.21</v>
      </c>
      <c r="N78" s="202">
        <v>35.130000000000003</v>
      </c>
      <c r="O78" s="202">
        <v>0</v>
      </c>
      <c r="P78" s="202">
        <v>41.26</v>
      </c>
      <c r="Q78" s="202">
        <v>6.08</v>
      </c>
      <c r="R78" s="202">
        <v>12.54</v>
      </c>
      <c r="S78" s="202">
        <v>0</v>
      </c>
      <c r="T78" s="202">
        <v>0</v>
      </c>
      <c r="U78" s="202">
        <v>50.32</v>
      </c>
      <c r="V78" s="202">
        <v>6.15</v>
      </c>
      <c r="W78" s="202">
        <v>13.47</v>
      </c>
      <c r="X78" s="202">
        <v>43.86</v>
      </c>
      <c r="Y78" s="202">
        <v>0</v>
      </c>
      <c r="Z78">
        <v>0</v>
      </c>
      <c r="AA78" s="202">
        <v>10.4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48.44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60.61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4.51</v>
      </c>
      <c r="L79" s="202">
        <v>383.94</v>
      </c>
      <c r="M79" s="202">
        <v>27.21</v>
      </c>
      <c r="N79" s="202">
        <v>35.130000000000003</v>
      </c>
      <c r="O79" s="202">
        <v>0</v>
      </c>
      <c r="P79" s="202">
        <v>41.26</v>
      </c>
      <c r="Q79" s="202">
        <v>6.08</v>
      </c>
      <c r="R79" s="202">
        <v>12.54</v>
      </c>
      <c r="S79" s="202">
        <v>0</v>
      </c>
      <c r="T79" s="202">
        <v>0</v>
      </c>
      <c r="U79" s="202">
        <v>50.32</v>
      </c>
      <c r="V79" s="202">
        <v>6.15</v>
      </c>
      <c r="W79" s="202">
        <v>13.47</v>
      </c>
      <c r="X79" s="202">
        <v>43.86</v>
      </c>
      <c r="Y79" s="202">
        <v>0</v>
      </c>
      <c r="Z79">
        <v>0</v>
      </c>
      <c r="AA79" s="202">
        <v>10.4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48.44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60.61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4.51</v>
      </c>
      <c r="L80" s="202">
        <v>383.94</v>
      </c>
      <c r="M80" s="202">
        <v>27.21</v>
      </c>
      <c r="N80" s="202">
        <v>35.130000000000003</v>
      </c>
      <c r="O80" s="202">
        <v>0</v>
      </c>
      <c r="P80" s="202">
        <v>41.26</v>
      </c>
      <c r="Q80" s="202">
        <v>6.08</v>
      </c>
      <c r="R80" s="202">
        <v>12.54</v>
      </c>
      <c r="S80" s="202">
        <v>0</v>
      </c>
      <c r="T80" s="202">
        <v>0</v>
      </c>
      <c r="U80" s="202">
        <v>50.32</v>
      </c>
      <c r="V80" s="202">
        <v>6.15</v>
      </c>
      <c r="W80" s="202">
        <v>13.47</v>
      </c>
      <c r="X80" s="202">
        <v>43.86</v>
      </c>
      <c r="Y80" s="202">
        <v>0</v>
      </c>
      <c r="Z80">
        <v>0</v>
      </c>
      <c r="AA80" s="202">
        <v>10.4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48.44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60.61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4.51</v>
      </c>
      <c r="L81" s="202">
        <v>383.94</v>
      </c>
      <c r="M81" s="202">
        <v>27.21</v>
      </c>
      <c r="N81" s="202">
        <v>35.130000000000003</v>
      </c>
      <c r="O81" s="202">
        <v>0</v>
      </c>
      <c r="P81" s="202">
        <v>41.26</v>
      </c>
      <c r="Q81" s="202">
        <v>6.08</v>
      </c>
      <c r="R81" s="202">
        <v>12.54</v>
      </c>
      <c r="S81" s="202">
        <v>0</v>
      </c>
      <c r="T81" s="202">
        <v>0</v>
      </c>
      <c r="U81" s="202">
        <v>50.32</v>
      </c>
      <c r="V81" s="202">
        <v>6.15</v>
      </c>
      <c r="W81" s="202">
        <v>13.47</v>
      </c>
      <c r="X81" s="202">
        <v>43.86</v>
      </c>
      <c r="Y81" s="202">
        <v>0</v>
      </c>
      <c r="Z81">
        <v>0</v>
      </c>
      <c r="AA81" s="202">
        <v>10.4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49.39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60.61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4.51</v>
      </c>
      <c r="L82" s="202">
        <v>383.94</v>
      </c>
      <c r="M82" s="202">
        <v>27.21</v>
      </c>
      <c r="N82" s="202">
        <v>35.130000000000003</v>
      </c>
      <c r="O82" s="202">
        <v>0</v>
      </c>
      <c r="P82" s="202">
        <v>41.26</v>
      </c>
      <c r="Q82" s="202">
        <v>6.08</v>
      </c>
      <c r="R82" s="202">
        <v>12.54</v>
      </c>
      <c r="S82" s="202">
        <v>0</v>
      </c>
      <c r="T82" s="202">
        <v>0</v>
      </c>
      <c r="U82" s="202">
        <v>50.32</v>
      </c>
      <c r="V82" s="202">
        <v>6.15</v>
      </c>
      <c r="W82" s="202">
        <v>13.47</v>
      </c>
      <c r="X82" s="202">
        <v>43.86</v>
      </c>
      <c r="Y82" s="202">
        <v>0</v>
      </c>
      <c r="Z82">
        <v>0</v>
      </c>
      <c r="AA82" s="202">
        <v>10.7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48.44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60.61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4.51</v>
      </c>
      <c r="L83" s="202">
        <v>383.94</v>
      </c>
      <c r="M83" s="202">
        <v>27.21</v>
      </c>
      <c r="N83" s="202">
        <v>35.130000000000003</v>
      </c>
      <c r="O83" s="202">
        <v>0</v>
      </c>
      <c r="P83" s="202">
        <v>41.26</v>
      </c>
      <c r="Q83" s="202">
        <v>6.08</v>
      </c>
      <c r="R83" s="202">
        <v>12.54</v>
      </c>
      <c r="S83" s="202">
        <v>0</v>
      </c>
      <c r="T83" s="202">
        <v>0</v>
      </c>
      <c r="U83" s="202">
        <v>50.32</v>
      </c>
      <c r="V83" s="202">
        <v>6.15</v>
      </c>
      <c r="W83" s="202">
        <v>13.47</v>
      </c>
      <c r="X83" s="202">
        <v>43.86</v>
      </c>
      <c r="Y83" s="202">
        <v>0</v>
      </c>
      <c r="Z83">
        <v>0</v>
      </c>
      <c r="AA83" s="202">
        <v>10.7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50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60.61</v>
      </c>
      <c r="AQ83" s="202">
        <v>17.34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4.51</v>
      </c>
      <c r="L84" s="202">
        <v>383.94</v>
      </c>
      <c r="M84" s="202">
        <v>27.21</v>
      </c>
      <c r="N84" s="202">
        <v>35.130000000000003</v>
      </c>
      <c r="O84" s="202">
        <v>0</v>
      </c>
      <c r="P84" s="202">
        <v>41.26</v>
      </c>
      <c r="Q84" s="202">
        <v>6.08</v>
      </c>
      <c r="R84" s="202">
        <v>12.54</v>
      </c>
      <c r="S84" s="202">
        <v>0</v>
      </c>
      <c r="T84" s="202">
        <v>0</v>
      </c>
      <c r="U84" s="202">
        <v>50.32</v>
      </c>
      <c r="V84" s="202">
        <v>6.15</v>
      </c>
      <c r="W84" s="202">
        <v>13.47</v>
      </c>
      <c r="X84" s="202">
        <v>43.86</v>
      </c>
      <c r="Y84" s="202">
        <v>0</v>
      </c>
      <c r="Z84">
        <v>0</v>
      </c>
      <c r="AA84" s="202">
        <v>10.7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50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60.61</v>
      </c>
      <c r="AQ84" s="202">
        <v>17.34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4.51</v>
      </c>
      <c r="L85" s="202">
        <v>383.94</v>
      </c>
      <c r="M85" s="202">
        <v>27.21</v>
      </c>
      <c r="N85" s="202">
        <v>35.130000000000003</v>
      </c>
      <c r="O85" s="202">
        <v>0</v>
      </c>
      <c r="P85" s="202">
        <v>41.26</v>
      </c>
      <c r="Q85" s="202">
        <v>6.08</v>
      </c>
      <c r="R85" s="202">
        <v>12.54</v>
      </c>
      <c r="S85" s="202">
        <v>0</v>
      </c>
      <c r="T85" s="202">
        <v>0</v>
      </c>
      <c r="U85" s="202">
        <v>50.32</v>
      </c>
      <c r="V85" s="202">
        <v>6.15</v>
      </c>
      <c r="W85" s="202">
        <v>13.47</v>
      </c>
      <c r="X85" s="202">
        <v>43.86</v>
      </c>
      <c r="Y85" s="202">
        <v>0</v>
      </c>
      <c r="Z85">
        <v>0</v>
      </c>
      <c r="AA85" s="202">
        <v>10.7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60.61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4.51</v>
      </c>
      <c r="L86" s="202">
        <v>383.94</v>
      </c>
      <c r="M86" s="202">
        <v>27.21</v>
      </c>
      <c r="N86" s="202">
        <v>35.130000000000003</v>
      </c>
      <c r="O86" s="202">
        <v>0</v>
      </c>
      <c r="P86" s="202">
        <v>41.26</v>
      </c>
      <c r="Q86" s="202">
        <v>6.08</v>
      </c>
      <c r="R86" s="202">
        <v>12.54</v>
      </c>
      <c r="S86" s="202">
        <v>0</v>
      </c>
      <c r="T86" s="202">
        <v>0</v>
      </c>
      <c r="U86" s="202">
        <v>50.32</v>
      </c>
      <c r="V86" s="202">
        <v>6.15</v>
      </c>
      <c r="W86" s="202">
        <v>13.47</v>
      </c>
      <c r="X86" s="202">
        <v>43.86</v>
      </c>
      <c r="Y86" s="202">
        <v>0</v>
      </c>
      <c r="Z86">
        <v>0</v>
      </c>
      <c r="AA86" s="202">
        <v>10.7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60.61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4.51</v>
      </c>
      <c r="L87" s="202">
        <v>383.94</v>
      </c>
      <c r="M87" s="202">
        <v>27.21</v>
      </c>
      <c r="N87" s="202">
        <v>35.130000000000003</v>
      </c>
      <c r="O87" s="202">
        <v>0</v>
      </c>
      <c r="P87" s="202">
        <v>41.26</v>
      </c>
      <c r="Q87" s="202">
        <v>6.08</v>
      </c>
      <c r="R87" s="202">
        <v>12.54</v>
      </c>
      <c r="S87" s="202">
        <v>0</v>
      </c>
      <c r="T87" s="202">
        <v>0</v>
      </c>
      <c r="U87" s="202">
        <v>50.32</v>
      </c>
      <c r="V87" s="202">
        <v>6.15</v>
      </c>
      <c r="W87" s="202">
        <v>13.47</v>
      </c>
      <c r="X87" s="202">
        <v>43.86</v>
      </c>
      <c r="Y87" s="202">
        <v>0</v>
      </c>
      <c r="Z87">
        <v>0</v>
      </c>
      <c r="AA87" s="202">
        <v>10.7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60.61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4.51</v>
      </c>
      <c r="L88" s="202">
        <v>383.94</v>
      </c>
      <c r="M88" s="202">
        <v>27.21</v>
      </c>
      <c r="N88" s="202">
        <v>35.130000000000003</v>
      </c>
      <c r="O88" s="202">
        <v>0</v>
      </c>
      <c r="P88" s="202">
        <v>41.26</v>
      </c>
      <c r="Q88" s="202">
        <v>6.08</v>
      </c>
      <c r="R88" s="202">
        <v>12.54</v>
      </c>
      <c r="S88" s="202">
        <v>0</v>
      </c>
      <c r="T88" s="202">
        <v>0</v>
      </c>
      <c r="U88" s="202">
        <v>50.32</v>
      </c>
      <c r="V88" s="202">
        <v>6.15</v>
      </c>
      <c r="W88" s="202">
        <v>13.47</v>
      </c>
      <c r="X88" s="202">
        <v>43.86</v>
      </c>
      <c r="Y88" s="202">
        <v>0</v>
      </c>
      <c r="Z88">
        <v>0</v>
      </c>
      <c r="AA88" s="202">
        <v>10.7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60.61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4.51</v>
      </c>
      <c r="L89" s="202">
        <v>383.94</v>
      </c>
      <c r="M89" s="202">
        <v>27.21</v>
      </c>
      <c r="N89" s="202">
        <v>35.130000000000003</v>
      </c>
      <c r="O89" s="202">
        <v>0</v>
      </c>
      <c r="P89" s="202">
        <v>41.26</v>
      </c>
      <c r="Q89" s="202">
        <v>6.08</v>
      </c>
      <c r="R89" s="202">
        <v>12.54</v>
      </c>
      <c r="S89" s="202">
        <v>0</v>
      </c>
      <c r="T89" s="202">
        <v>0</v>
      </c>
      <c r="U89" s="202">
        <v>50.32</v>
      </c>
      <c r="V89" s="202">
        <v>6.15</v>
      </c>
      <c r="W89" s="202">
        <v>13.47</v>
      </c>
      <c r="X89" s="202">
        <v>43.86</v>
      </c>
      <c r="Y89" s="202">
        <v>0</v>
      </c>
      <c r="Z89">
        <v>0</v>
      </c>
      <c r="AA89" s="202">
        <v>10.7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50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60.61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4.51</v>
      </c>
      <c r="L90" s="202">
        <v>383.94</v>
      </c>
      <c r="M90" s="202">
        <v>27.21</v>
      </c>
      <c r="N90" s="202">
        <v>35.130000000000003</v>
      </c>
      <c r="O90" s="202">
        <v>0</v>
      </c>
      <c r="P90" s="202">
        <v>41.26</v>
      </c>
      <c r="Q90" s="202">
        <v>6.08</v>
      </c>
      <c r="R90" s="202">
        <v>12.54</v>
      </c>
      <c r="S90" s="202">
        <v>0</v>
      </c>
      <c r="T90" s="202">
        <v>0</v>
      </c>
      <c r="U90" s="202">
        <v>50.32</v>
      </c>
      <c r="V90" s="202">
        <v>6.15</v>
      </c>
      <c r="W90" s="202">
        <v>13.47</v>
      </c>
      <c r="X90" s="202">
        <v>43.86</v>
      </c>
      <c r="Y90" s="202">
        <v>0</v>
      </c>
      <c r="Z90">
        <v>0</v>
      </c>
      <c r="AA90" s="202">
        <v>11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50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60.61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4.51</v>
      </c>
      <c r="L91" s="202">
        <v>383.94</v>
      </c>
      <c r="M91" s="202">
        <v>27.21</v>
      </c>
      <c r="N91" s="202">
        <v>35.130000000000003</v>
      </c>
      <c r="O91" s="202">
        <v>0</v>
      </c>
      <c r="P91" s="202">
        <v>41.26</v>
      </c>
      <c r="Q91" s="202">
        <v>6.08</v>
      </c>
      <c r="R91" s="202">
        <v>12.54</v>
      </c>
      <c r="S91" s="202">
        <v>0</v>
      </c>
      <c r="T91" s="202">
        <v>0</v>
      </c>
      <c r="U91" s="202">
        <v>50.32</v>
      </c>
      <c r="V91" s="202">
        <v>6.15</v>
      </c>
      <c r="W91" s="202">
        <v>13.47</v>
      </c>
      <c r="X91" s="202">
        <v>43.86</v>
      </c>
      <c r="Y91" s="202">
        <v>0</v>
      </c>
      <c r="Z91">
        <v>0</v>
      </c>
      <c r="AA91" s="202">
        <v>11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50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60.61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4.51</v>
      </c>
      <c r="L92" s="202">
        <v>383.94</v>
      </c>
      <c r="M92" s="202">
        <v>27.21</v>
      </c>
      <c r="N92" s="202">
        <v>35.130000000000003</v>
      </c>
      <c r="O92" s="202">
        <v>0</v>
      </c>
      <c r="P92" s="202">
        <v>41.26</v>
      </c>
      <c r="Q92" s="202">
        <v>6.08</v>
      </c>
      <c r="R92" s="202">
        <v>12.54</v>
      </c>
      <c r="S92" s="202">
        <v>0</v>
      </c>
      <c r="T92" s="202">
        <v>0</v>
      </c>
      <c r="U92" s="202">
        <v>50.32</v>
      </c>
      <c r="V92" s="202">
        <v>6.15</v>
      </c>
      <c r="W92" s="202">
        <v>13.47</v>
      </c>
      <c r="X92" s="202">
        <v>43.86</v>
      </c>
      <c r="Y92" s="202">
        <v>0</v>
      </c>
      <c r="Z92">
        <v>0</v>
      </c>
      <c r="AA92" s="202">
        <v>11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50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60.61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4.51</v>
      </c>
      <c r="L93" s="202">
        <v>337.4</v>
      </c>
      <c r="M93" s="202">
        <v>27.21</v>
      </c>
      <c r="N93" s="202">
        <v>35.130000000000003</v>
      </c>
      <c r="O93" s="202">
        <v>0</v>
      </c>
      <c r="P93" s="202">
        <v>41.26</v>
      </c>
      <c r="Q93" s="202">
        <v>6.08</v>
      </c>
      <c r="R93" s="202">
        <v>12.54</v>
      </c>
      <c r="S93" s="202">
        <v>0</v>
      </c>
      <c r="T93" s="202">
        <v>0</v>
      </c>
      <c r="U93" s="202">
        <v>50.32</v>
      </c>
      <c r="V93" s="202">
        <v>6.15</v>
      </c>
      <c r="W93" s="202">
        <v>13.47</v>
      </c>
      <c r="X93" s="202">
        <v>43.86</v>
      </c>
      <c r="Y93" s="202">
        <v>0</v>
      </c>
      <c r="Z93">
        <v>0</v>
      </c>
      <c r="AA93" s="202">
        <v>11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50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60.61</v>
      </c>
      <c r="AQ93" s="202">
        <v>21.29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4.51</v>
      </c>
      <c r="L94" s="202">
        <v>308.48</v>
      </c>
      <c r="M94" s="202">
        <v>27.21</v>
      </c>
      <c r="N94" s="202">
        <v>35.130000000000003</v>
      </c>
      <c r="O94" s="202">
        <v>0</v>
      </c>
      <c r="P94" s="202">
        <v>41.26</v>
      </c>
      <c r="Q94" s="202">
        <v>6.08</v>
      </c>
      <c r="R94" s="202">
        <v>12.54</v>
      </c>
      <c r="S94" s="202">
        <v>0</v>
      </c>
      <c r="T94" s="202">
        <v>0</v>
      </c>
      <c r="U94" s="202">
        <v>50.32</v>
      </c>
      <c r="V94" s="202">
        <v>6.15</v>
      </c>
      <c r="W94" s="202">
        <v>13.47</v>
      </c>
      <c r="X94" s="202">
        <v>43.86</v>
      </c>
      <c r="Y94" s="202">
        <v>0</v>
      </c>
      <c r="Z94">
        <v>0</v>
      </c>
      <c r="AA94" s="202">
        <v>11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50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60.61</v>
      </c>
      <c r="AQ94" s="202">
        <v>21.29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2.4900000000000002</v>
      </c>
      <c r="L95" s="202">
        <v>252.05</v>
      </c>
      <c r="M95" s="202">
        <v>27.21</v>
      </c>
      <c r="N95" s="202">
        <v>35.130000000000003</v>
      </c>
      <c r="O95" s="202">
        <v>0</v>
      </c>
      <c r="P95" s="202">
        <v>41.26</v>
      </c>
      <c r="Q95" s="202">
        <v>6.08</v>
      </c>
      <c r="R95" s="202">
        <v>12.54</v>
      </c>
      <c r="S95" s="202">
        <v>0</v>
      </c>
      <c r="T95" s="202">
        <v>0</v>
      </c>
      <c r="U95" s="202">
        <v>50.32</v>
      </c>
      <c r="V95" s="202">
        <v>6.15</v>
      </c>
      <c r="W95" s="202">
        <v>13.47</v>
      </c>
      <c r="X95" s="202">
        <v>43.86</v>
      </c>
      <c r="Y95" s="202">
        <v>0</v>
      </c>
      <c r="Z95">
        <v>0</v>
      </c>
      <c r="AA95" s="202">
        <v>11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50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60.61</v>
      </c>
      <c r="AQ95" s="202">
        <v>21.91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2.4900000000000002</v>
      </c>
      <c r="L96" s="202">
        <v>212.08</v>
      </c>
      <c r="M96" s="202">
        <v>27.21</v>
      </c>
      <c r="N96" s="202">
        <v>35.130000000000003</v>
      </c>
      <c r="O96" s="202">
        <v>0</v>
      </c>
      <c r="P96" s="202">
        <v>41.26</v>
      </c>
      <c r="Q96" s="202">
        <v>6.08</v>
      </c>
      <c r="R96" s="202">
        <v>12.54</v>
      </c>
      <c r="S96" s="202">
        <v>0</v>
      </c>
      <c r="T96" s="202">
        <v>0</v>
      </c>
      <c r="U96" s="202">
        <v>50.32</v>
      </c>
      <c r="V96" s="202">
        <v>6.15</v>
      </c>
      <c r="W96" s="202">
        <v>13.47</v>
      </c>
      <c r="X96" s="202">
        <v>43.86</v>
      </c>
      <c r="Y96" s="202">
        <v>0</v>
      </c>
      <c r="Z96">
        <v>0</v>
      </c>
      <c r="AA96" s="202">
        <v>11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50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60.61</v>
      </c>
      <c r="AQ96" s="202">
        <v>21.91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2.4900000000000002</v>
      </c>
      <c r="L97" s="202">
        <v>200</v>
      </c>
      <c r="M97" s="202">
        <v>27.21</v>
      </c>
      <c r="N97" s="202">
        <v>35.130000000000003</v>
      </c>
      <c r="O97" s="202">
        <v>0</v>
      </c>
      <c r="P97" s="202">
        <v>41.26</v>
      </c>
      <c r="Q97" s="202">
        <v>6.08</v>
      </c>
      <c r="R97" s="202">
        <v>12.54</v>
      </c>
      <c r="S97" s="202">
        <v>0</v>
      </c>
      <c r="T97" s="202">
        <v>0</v>
      </c>
      <c r="U97" s="202">
        <v>50.32</v>
      </c>
      <c r="V97" s="202">
        <v>6.15</v>
      </c>
      <c r="W97" s="202">
        <v>13.47</v>
      </c>
      <c r="X97" s="202">
        <v>43.86</v>
      </c>
      <c r="Y97" s="202">
        <v>0</v>
      </c>
      <c r="Z97">
        <v>0</v>
      </c>
      <c r="AA97" s="202">
        <v>11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50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60.61</v>
      </c>
      <c r="AQ97" s="202">
        <v>21.3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2.4900000000000002</v>
      </c>
      <c r="L98" s="202">
        <v>200</v>
      </c>
      <c r="M98" s="202">
        <v>27.21</v>
      </c>
      <c r="N98" s="202">
        <v>35.130000000000003</v>
      </c>
      <c r="O98" s="202">
        <v>0</v>
      </c>
      <c r="P98" s="202">
        <v>41.26</v>
      </c>
      <c r="Q98" s="202">
        <v>6.08</v>
      </c>
      <c r="R98" s="202">
        <v>12.54</v>
      </c>
      <c r="S98" s="202">
        <v>0</v>
      </c>
      <c r="T98" s="202">
        <v>0</v>
      </c>
      <c r="U98" s="202">
        <v>50.32</v>
      </c>
      <c r="V98" s="202">
        <v>6.15</v>
      </c>
      <c r="W98" s="202">
        <v>13.47</v>
      </c>
      <c r="X98" s="202">
        <v>43.86</v>
      </c>
      <c r="Y98" s="202">
        <v>0</v>
      </c>
      <c r="Z98">
        <v>0</v>
      </c>
      <c r="AA98" s="202">
        <v>11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50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60.61</v>
      </c>
      <c r="AQ98" s="202">
        <v>21.3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6.1942500000000011E-2</v>
      </c>
      <c r="L99">
        <f t="shared" si="0"/>
        <v>5.1193325000000005</v>
      </c>
      <c r="M99">
        <f t="shared" si="0"/>
        <v>0.65304000000000062</v>
      </c>
      <c r="N99">
        <f t="shared" si="0"/>
        <v>0.84312000000000187</v>
      </c>
      <c r="O99">
        <f t="shared" si="0"/>
        <v>0</v>
      </c>
      <c r="P99">
        <f t="shared" si="0"/>
        <v>0.9902300000000025</v>
      </c>
      <c r="Q99">
        <f t="shared" si="0"/>
        <v>0.14180999999999996</v>
      </c>
      <c r="R99">
        <f t="shared" si="0"/>
        <v>0.2925099999999996</v>
      </c>
      <c r="S99">
        <f t="shared" si="0"/>
        <v>0</v>
      </c>
      <c r="T99">
        <f t="shared" si="0"/>
        <v>0</v>
      </c>
      <c r="U99">
        <f t="shared" si="0"/>
        <v>1.3071924999999995</v>
      </c>
      <c r="V99">
        <f t="shared" si="0"/>
        <v>0.14759999999999973</v>
      </c>
      <c r="W99">
        <f t="shared" si="0"/>
        <v>0.32328000000000051</v>
      </c>
      <c r="X99">
        <f t="shared" si="0"/>
        <v>1.0526400000000007</v>
      </c>
      <c r="Y99">
        <f t="shared" si="0"/>
        <v>0</v>
      </c>
      <c r="Z99">
        <f t="shared" si="0"/>
        <v>0</v>
      </c>
      <c r="AA99">
        <f t="shared" si="0"/>
        <v>0.25615250000000017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1.3038224999999988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1.2923049999999985</v>
      </c>
      <c r="AQ99">
        <f t="shared" si="0"/>
        <v>4.0920000000000005E-2</v>
      </c>
      <c r="AR99">
        <f t="shared" si="0"/>
        <v>0.27097750000000015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2.08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18.78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2.08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18.78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2.08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18.78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2.08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18.78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2.08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18.78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2.08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18.78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2.08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18.78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2.08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18.78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2.08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19.600000000000001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2.08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19.600000000000001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2.08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19.600000000000001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2.08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19.600000000000001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2.08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19.600000000000001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2.08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19.600000000000001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2.08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19.600000000000001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2.08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19.600000000000001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2.08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19.600000000000001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2.08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19.600000000000001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2.08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18.78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2.08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18.78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2.08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18.78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2.08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18.78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2.08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19.600000000000001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2.08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19.600000000000001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2.08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19.600000000000001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2.08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19.600000000000001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2.08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19.600000000000001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2.08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19.600000000000001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2.08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19.600000000000001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2.08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19.600000000000001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2.08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19.600000000000001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2.08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19.600000000000001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2.08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19.600000000000001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2.08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19.600000000000001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2.08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19.600000000000001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2.08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19.600000000000001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2.08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19.600000000000001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2.08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19.600000000000001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2.08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19.600000000000001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2.08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19.600000000000001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2.02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18.78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1.97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18.78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1.97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18.78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1.97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18.78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1.97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18.78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1.97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18.78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1.97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19.600000000000001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1.97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19.600000000000001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1.91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19.600000000000001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1.91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19.600000000000001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1.91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19.600000000000001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1.91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19.600000000000001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1.91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19.600000000000001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1.91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19.600000000000001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1.91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19.600000000000001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1.91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19.600000000000001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1.91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19.600000000000001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1.91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19.600000000000001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1.91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19.600000000000001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1.91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19.600000000000001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1.91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19.600000000000001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1.91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19.600000000000001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1.91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19.600000000000001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1.91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19.600000000000001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1.91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19.600000000000001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1.91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18.78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1.91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18.78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1.97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18.78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1.97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18.78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1.97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18.78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1.97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18.78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1.97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18.78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1.97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18.55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1.97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18.55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1.97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18.190000000000001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1.97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18.190000000000001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1.97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18.190000000000001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1.97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18.190000000000001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1.97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18.55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2.02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18.190000000000001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2.02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18.78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2.02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18.78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2.02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18.78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2.02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18.78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2.02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18.78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2.02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18.78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2.02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18.78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2.08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18.78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2.08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18.78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2.08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18.78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2.08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18.78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2.08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18.78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2.08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18.78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2.08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18.78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2.08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18.78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2.08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18.78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4.8455000000000012E-2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0.45944499999999971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5.84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>
        <v>0</v>
      </c>
      <c r="AP3" s="202">
        <v>0</v>
      </c>
      <c r="AQ3" s="202">
        <v>0</v>
      </c>
      <c r="AR3" s="202">
        <v>0</v>
      </c>
      <c r="AS3" s="202">
        <v>0</v>
      </c>
      <c r="AT3">
        <v>0</v>
      </c>
      <c r="AU3">
        <v>0</v>
      </c>
      <c r="AV3" s="202">
        <v>0</v>
      </c>
      <c r="AW3" s="202">
        <v>0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5.84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>
        <v>0</v>
      </c>
      <c r="AP4" s="202">
        <v>0</v>
      </c>
      <c r="AQ4" s="202">
        <v>0</v>
      </c>
      <c r="AR4" s="202">
        <v>0</v>
      </c>
      <c r="AS4" s="202">
        <v>0</v>
      </c>
      <c r="AT4">
        <v>0</v>
      </c>
      <c r="AU4">
        <v>0</v>
      </c>
      <c r="AV4" s="202">
        <v>0</v>
      </c>
      <c r="AW4" s="202">
        <v>0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5.84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>
        <v>0</v>
      </c>
      <c r="AP5" s="202">
        <v>0</v>
      </c>
      <c r="AQ5" s="202">
        <v>0</v>
      </c>
      <c r="AR5" s="202">
        <v>0</v>
      </c>
      <c r="AS5" s="202">
        <v>0</v>
      </c>
      <c r="AT5">
        <v>0</v>
      </c>
      <c r="AU5">
        <v>0</v>
      </c>
      <c r="AV5" s="202">
        <v>0</v>
      </c>
      <c r="AW5" s="202">
        <v>0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5.84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>
        <v>0</v>
      </c>
      <c r="AP6" s="202">
        <v>0</v>
      </c>
      <c r="AQ6" s="202">
        <v>0</v>
      </c>
      <c r="AR6" s="202">
        <v>0</v>
      </c>
      <c r="AS6" s="202">
        <v>0</v>
      </c>
      <c r="AT6">
        <v>0</v>
      </c>
      <c r="AU6">
        <v>0</v>
      </c>
      <c r="AV6" s="202">
        <v>0</v>
      </c>
      <c r="AW6" s="202">
        <v>0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5.84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>
        <v>0</v>
      </c>
      <c r="AP7" s="202">
        <v>0</v>
      </c>
      <c r="AQ7" s="202">
        <v>0</v>
      </c>
      <c r="AR7" s="202">
        <v>0</v>
      </c>
      <c r="AS7" s="202">
        <v>0</v>
      </c>
      <c r="AT7">
        <v>0</v>
      </c>
      <c r="AU7">
        <v>0</v>
      </c>
      <c r="AV7" s="202">
        <v>0</v>
      </c>
      <c r="AW7" s="202">
        <v>0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5.84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>
        <v>0</v>
      </c>
      <c r="AP8" s="202">
        <v>0</v>
      </c>
      <c r="AQ8" s="202">
        <v>0</v>
      </c>
      <c r="AR8" s="202">
        <v>0</v>
      </c>
      <c r="AS8" s="202">
        <v>0</v>
      </c>
      <c r="AT8">
        <v>0</v>
      </c>
      <c r="AU8">
        <v>0</v>
      </c>
      <c r="AV8" s="202">
        <v>0</v>
      </c>
      <c r="AW8" s="202">
        <v>0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5.84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>
        <v>0</v>
      </c>
      <c r="AP9" s="202">
        <v>0</v>
      </c>
      <c r="AQ9" s="202">
        <v>0</v>
      </c>
      <c r="AR9" s="202">
        <v>0</v>
      </c>
      <c r="AS9" s="202">
        <v>0</v>
      </c>
      <c r="AT9">
        <v>0</v>
      </c>
      <c r="AU9">
        <v>0</v>
      </c>
      <c r="AV9" s="202">
        <v>0</v>
      </c>
      <c r="AW9" s="202">
        <v>0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5.84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>
        <v>0</v>
      </c>
      <c r="AP10" s="202">
        <v>0</v>
      </c>
      <c r="AQ10" s="202">
        <v>0</v>
      </c>
      <c r="AR10" s="202">
        <v>0</v>
      </c>
      <c r="AS10" s="202">
        <v>0</v>
      </c>
      <c r="AT10">
        <v>0</v>
      </c>
      <c r="AU10">
        <v>0</v>
      </c>
      <c r="AV10" s="202">
        <v>0</v>
      </c>
      <c r="AW10" s="202">
        <v>0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5.84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>
        <v>0</v>
      </c>
      <c r="AP11" s="202">
        <v>0</v>
      </c>
      <c r="AQ11" s="202">
        <v>0</v>
      </c>
      <c r="AR11" s="202">
        <v>0</v>
      </c>
      <c r="AS11" s="202">
        <v>0</v>
      </c>
      <c r="AT11">
        <v>0</v>
      </c>
      <c r="AU11">
        <v>0</v>
      </c>
      <c r="AV11" s="202">
        <v>0</v>
      </c>
      <c r="AW11" s="202">
        <v>0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5.84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>
        <v>0</v>
      </c>
      <c r="AP12" s="202">
        <v>0</v>
      </c>
      <c r="AQ12" s="202">
        <v>0</v>
      </c>
      <c r="AR12" s="202">
        <v>0</v>
      </c>
      <c r="AS12" s="202">
        <v>0</v>
      </c>
      <c r="AT12">
        <v>0</v>
      </c>
      <c r="AU12">
        <v>0</v>
      </c>
      <c r="AV12" s="202">
        <v>0</v>
      </c>
      <c r="AW12" s="202">
        <v>0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5.84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>
        <v>0</v>
      </c>
      <c r="AP13" s="202">
        <v>0</v>
      </c>
      <c r="AQ13" s="202">
        <v>0</v>
      </c>
      <c r="AR13" s="202">
        <v>0</v>
      </c>
      <c r="AS13" s="202">
        <v>0</v>
      </c>
      <c r="AT13">
        <v>0</v>
      </c>
      <c r="AU13">
        <v>0</v>
      </c>
      <c r="AV13" s="202">
        <v>0</v>
      </c>
      <c r="AW13" s="202">
        <v>0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5.84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>
        <v>0</v>
      </c>
      <c r="AP14" s="202">
        <v>0</v>
      </c>
      <c r="AQ14" s="202">
        <v>0</v>
      </c>
      <c r="AR14" s="202">
        <v>0</v>
      </c>
      <c r="AS14" s="202">
        <v>0</v>
      </c>
      <c r="AT14">
        <v>0</v>
      </c>
      <c r="AU14">
        <v>0</v>
      </c>
      <c r="AV14" s="202">
        <v>0</v>
      </c>
      <c r="AW14" s="202">
        <v>0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5.84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>
        <v>0</v>
      </c>
      <c r="AP15" s="202">
        <v>0</v>
      </c>
      <c r="AQ15" s="202">
        <v>0</v>
      </c>
      <c r="AR15" s="202">
        <v>0</v>
      </c>
      <c r="AS15" s="202">
        <v>0</v>
      </c>
      <c r="AT15">
        <v>0</v>
      </c>
      <c r="AU15">
        <v>0</v>
      </c>
      <c r="AV15" s="202">
        <v>0</v>
      </c>
      <c r="AW15" s="202">
        <v>0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5.84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>
        <v>0</v>
      </c>
      <c r="AP16" s="202">
        <v>0</v>
      </c>
      <c r="AQ16" s="202">
        <v>0</v>
      </c>
      <c r="AR16" s="202">
        <v>0</v>
      </c>
      <c r="AS16" s="202">
        <v>0</v>
      </c>
      <c r="AT16">
        <v>0</v>
      </c>
      <c r="AU16">
        <v>0</v>
      </c>
      <c r="AV16" s="202">
        <v>0</v>
      </c>
      <c r="AW16" s="202">
        <v>0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5.84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>
        <v>0</v>
      </c>
      <c r="AP17" s="202">
        <v>0</v>
      </c>
      <c r="AQ17" s="202">
        <v>0</v>
      </c>
      <c r="AR17" s="202">
        <v>0</v>
      </c>
      <c r="AS17" s="202">
        <v>0</v>
      </c>
      <c r="AT17">
        <v>0</v>
      </c>
      <c r="AU17">
        <v>0</v>
      </c>
      <c r="AV17" s="202">
        <v>0</v>
      </c>
      <c r="AW17" s="202">
        <v>0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5.84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>
        <v>0</v>
      </c>
      <c r="AP18" s="202">
        <v>0</v>
      </c>
      <c r="AQ18" s="202">
        <v>0</v>
      </c>
      <c r="AR18" s="202">
        <v>0</v>
      </c>
      <c r="AS18" s="202">
        <v>0</v>
      </c>
      <c r="AT18">
        <v>0</v>
      </c>
      <c r="AU18">
        <v>0</v>
      </c>
      <c r="AV18" s="202">
        <v>0</v>
      </c>
      <c r="AW18" s="202">
        <v>0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5.84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>
        <v>0</v>
      </c>
      <c r="AP19" s="202">
        <v>0</v>
      </c>
      <c r="AQ19" s="202">
        <v>0</v>
      </c>
      <c r="AR19" s="202">
        <v>0</v>
      </c>
      <c r="AS19" s="202">
        <v>0</v>
      </c>
      <c r="AT19">
        <v>0</v>
      </c>
      <c r="AU19">
        <v>0</v>
      </c>
      <c r="AV19" s="202">
        <v>0</v>
      </c>
      <c r="AW19" s="202">
        <v>0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5.84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>
        <v>0</v>
      </c>
      <c r="AP20" s="202">
        <v>0</v>
      </c>
      <c r="AQ20" s="202">
        <v>0</v>
      </c>
      <c r="AR20" s="202">
        <v>0</v>
      </c>
      <c r="AS20" s="202">
        <v>0</v>
      </c>
      <c r="AT20">
        <v>0</v>
      </c>
      <c r="AU20">
        <v>0</v>
      </c>
      <c r="AV20" s="202">
        <v>0</v>
      </c>
      <c r="AW20" s="202">
        <v>0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>
        <v>0</v>
      </c>
      <c r="AP21" s="202">
        <v>0</v>
      </c>
      <c r="AQ21" s="202">
        <v>0</v>
      </c>
      <c r="AR21" s="202">
        <v>0</v>
      </c>
      <c r="AS21" s="202">
        <v>0</v>
      </c>
      <c r="AT21">
        <v>0</v>
      </c>
      <c r="AU21">
        <v>0</v>
      </c>
      <c r="AV21" s="202">
        <v>0</v>
      </c>
      <c r="AW21" s="202">
        <v>0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>
        <v>0</v>
      </c>
      <c r="AP22" s="202">
        <v>0</v>
      </c>
      <c r="AQ22" s="202">
        <v>0</v>
      </c>
      <c r="AR22" s="202">
        <v>0</v>
      </c>
      <c r="AS22" s="202">
        <v>0</v>
      </c>
      <c r="AT22">
        <v>0</v>
      </c>
      <c r="AU22">
        <v>0</v>
      </c>
      <c r="AV22" s="202">
        <v>0</v>
      </c>
      <c r="AW22" s="202">
        <v>0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>
        <v>0</v>
      </c>
      <c r="AP23" s="202">
        <v>0</v>
      </c>
      <c r="AQ23" s="202">
        <v>0</v>
      </c>
      <c r="AR23" s="202">
        <v>0</v>
      </c>
      <c r="AS23" s="202">
        <v>0</v>
      </c>
      <c r="AT23">
        <v>0</v>
      </c>
      <c r="AU23">
        <v>0</v>
      </c>
      <c r="AV23" s="202">
        <v>0</v>
      </c>
      <c r="AW23" s="202">
        <v>0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>
        <v>0</v>
      </c>
      <c r="AP24" s="202">
        <v>0</v>
      </c>
      <c r="AQ24" s="202">
        <v>0</v>
      </c>
      <c r="AR24" s="202">
        <v>0</v>
      </c>
      <c r="AS24" s="202">
        <v>0</v>
      </c>
      <c r="AT24">
        <v>0</v>
      </c>
      <c r="AU24">
        <v>0</v>
      </c>
      <c r="AV24" s="202">
        <v>0</v>
      </c>
      <c r="AW24" s="202">
        <v>0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5.84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>
        <v>0</v>
      </c>
      <c r="AP25" s="202">
        <v>0</v>
      </c>
      <c r="AQ25" s="202">
        <v>0</v>
      </c>
      <c r="AR25" s="202">
        <v>0</v>
      </c>
      <c r="AS25" s="202">
        <v>0</v>
      </c>
      <c r="AT25">
        <v>0</v>
      </c>
      <c r="AU25">
        <v>0</v>
      </c>
      <c r="AV25" s="202">
        <v>0</v>
      </c>
      <c r="AW25" s="202">
        <v>0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5.84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>
        <v>0</v>
      </c>
      <c r="AP26" s="202">
        <v>0</v>
      </c>
      <c r="AQ26" s="202">
        <v>0</v>
      </c>
      <c r="AR26" s="202">
        <v>0</v>
      </c>
      <c r="AS26" s="202">
        <v>0</v>
      </c>
      <c r="AT26">
        <v>0</v>
      </c>
      <c r="AU26">
        <v>0</v>
      </c>
      <c r="AV26" s="202">
        <v>0</v>
      </c>
      <c r="AW26" s="202">
        <v>0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5.84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>
        <v>0</v>
      </c>
      <c r="AP27" s="202">
        <v>0</v>
      </c>
      <c r="AQ27" s="202">
        <v>0</v>
      </c>
      <c r="AR27" s="202">
        <v>0</v>
      </c>
      <c r="AS27" s="202">
        <v>0</v>
      </c>
      <c r="AT27">
        <v>0</v>
      </c>
      <c r="AU27">
        <v>0</v>
      </c>
      <c r="AV27" s="202">
        <v>0</v>
      </c>
      <c r="AW27" s="202">
        <v>0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5.84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>
        <v>0</v>
      </c>
      <c r="AP28" s="202">
        <v>0</v>
      </c>
      <c r="AQ28" s="202">
        <v>0</v>
      </c>
      <c r="AR28" s="202">
        <v>0</v>
      </c>
      <c r="AS28" s="202">
        <v>0</v>
      </c>
      <c r="AT28">
        <v>0</v>
      </c>
      <c r="AU28">
        <v>0</v>
      </c>
      <c r="AV28" s="202">
        <v>0</v>
      </c>
      <c r="AW28" s="202">
        <v>0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5.84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>
        <v>0</v>
      </c>
      <c r="AP29" s="202">
        <v>0</v>
      </c>
      <c r="AQ29" s="202">
        <v>0</v>
      </c>
      <c r="AR29" s="202">
        <v>0</v>
      </c>
      <c r="AS29" s="202">
        <v>0</v>
      </c>
      <c r="AT29">
        <v>0</v>
      </c>
      <c r="AU29">
        <v>0</v>
      </c>
      <c r="AV29" s="202">
        <v>0</v>
      </c>
      <c r="AW29" s="202">
        <v>0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5.84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>
        <v>0</v>
      </c>
      <c r="AP30" s="202">
        <v>0</v>
      </c>
      <c r="AQ30" s="202">
        <v>0</v>
      </c>
      <c r="AR30" s="202">
        <v>0</v>
      </c>
      <c r="AS30" s="202">
        <v>0</v>
      </c>
      <c r="AT30">
        <v>0</v>
      </c>
      <c r="AU30">
        <v>0</v>
      </c>
      <c r="AV30" s="202">
        <v>0</v>
      </c>
      <c r="AW30" s="202">
        <v>0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5.84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>
        <v>0</v>
      </c>
      <c r="AP31" s="202">
        <v>0</v>
      </c>
      <c r="AQ31" s="202">
        <v>0</v>
      </c>
      <c r="AR31" s="202">
        <v>0</v>
      </c>
      <c r="AS31" s="202">
        <v>0</v>
      </c>
      <c r="AT31">
        <v>0</v>
      </c>
      <c r="AU31">
        <v>0</v>
      </c>
      <c r="AV31" s="202">
        <v>0</v>
      </c>
      <c r="AW31" s="202">
        <v>0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5.84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>
        <v>0</v>
      </c>
      <c r="AP32" s="202">
        <v>0</v>
      </c>
      <c r="AQ32" s="202">
        <v>0</v>
      </c>
      <c r="AR32" s="202">
        <v>0</v>
      </c>
      <c r="AS32" s="202">
        <v>0</v>
      </c>
      <c r="AT32">
        <v>0</v>
      </c>
      <c r="AU32">
        <v>0</v>
      </c>
      <c r="AV32" s="202">
        <v>0</v>
      </c>
      <c r="AW32" s="202">
        <v>0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5.84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>
        <v>0</v>
      </c>
      <c r="AP33" s="202">
        <v>0</v>
      </c>
      <c r="AQ33" s="202">
        <v>0</v>
      </c>
      <c r="AR33" s="202">
        <v>0</v>
      </c>
      <c r="AS33" s="202">
        <v>0</v>
      </c>
      <c r="AT33">
        <v>0</v>
      </c>
      <c r="AU33">
        <v>0</v>
      </c>
      <c r="AV33" s="202">
        <v>0</v>
      </c>
      <c r="AW33" s="202">
        <v>0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5.84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>
        <v>0</v>
      </c>
      <c r="AP34" s="202">
        <v>0</v>
      </c>
      <c r="AQ34" s="202">
        <v>0</v>
      </c>
      <c r="AR34" s="202">
        <v>0</v>
      </c>
      <c r="AS34" s="202">
        <v>0</v>
      </c>
      <c r="AT34">
        <v>0</v>
      </c>
      <c r="AU34">
        <v>0</v>
      </c>
      <c r="AV34" s="202">
        <v>0</v>
      </c>
      <c r="AW34" s="202">
        <v>0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5.84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>
        <v>0</v>
      </c>
      <c r="AP35" s="202">
        <v>0</v>
      </c>
      <c r="AQ35" s="202">
        <v>0</v>
      </c>
      <c r="AR35" s="202">
        <v>0</v>
      </c>
      <c r="AS35" s="202">
        <v>0</v>
      </c>
      <c r="AT35">
        <v>0</v>
      </c>
      <c r="AU35">
        <v>0</v>
      </c>
      <c r="AV35" s="202">
        <v>0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5.84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>
        <v>0</v>
      </c>
      <c r="AP36" s="202">
        <v>0</v>
      </c>
      <c r="AQ36" s="202">
        <v>0</v>
      </c>
      <c r="AR36" s="202">
        <v>0</v>
      </c>
      <c r="AS36" s="202">
        <v>0</v>
      </c>
      <c r="AT36">
        <v>0</v>
      </c>
      <c r="AU36">
        <v>0</v>
      </c>
      <c r="AV36" s="202">
        <v>0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5.84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>
        <v>0</v>
      </c>
      <c r="AP37" s="202">
        <v>0</v>
      </c>
      <c r="AQ37" s="202">
        <v>0</v>
      </c>
      <c r="AR37" s="202">
        <v>0</v>
      </c>
      <c r="AS37" s="202">
        <v>0</v>
      </c>
      <c r="AT37">
        <v>0</v>
      </c>
      <c r="AU37">
        <v>0</v>
      </c>
      <c r="AV37" s="202">
        <v>0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5.84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>
        <v>0</v>
      </c>
      <c r="AP38" s="202">
        <v>0</v>
      </c>
      <c r="AQ38" s="202">
        <v>0</v>
      </c>
      <c r="AR38" s="202">
        <v>0</v>
      </c>
      <c r="AS38" s="202">
        <v>0</v>
      </c>
      <c r="AT38">
        <v>0</v>
      </c>
      <c r="AU38">
        <v>0</v>
      </c>
      <c r="AV38" s="202">
        <v>0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5.84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>
        <v>0</v>
      </c>
      <c r="AP39" s="202">
        <v>0</v>
      </c>
      <c r="AQ39" s="202">
        <v>0</v>
      </c>
      <c r="AR39" s="202">
        <v>0</v>
      </c>
      <c r="AS39" s="202">
        <v>0</v>
      </c>
      <c r="AT39">
        <v>0</v>
      </c>
      <c r="AU39">
        <v>0</v>
      </c>
      <c r="AV39" s="202">
        <v>0</v>
      </c>
      <c r="AW39" s="202">
        <v>0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5.84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>
        <v>0</v>
      </c>
      <c r="AP40" s="202">
        <v>0</v>
      </c>
      <c r="AQ40" s="202">
        <v>0</v>
      </c>
      <c r="AR40" s="202">
        <v>0</v>
      </c>
      <c r="AS40" s="202">
        <v>0</v>
      </c>
      <c r="AT40">
        <v>0</v>
      </c>
      <c r="AU40">
        <v>0</v>
      </c>
      <c r="AV40" s="202">
        <v>0</v>
      </c>
      <c r="AW40" s="202">
        <v>0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5.84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>
        <v>0</v>
      </c>
      <c r="AP41" s="202">
        <v>0</v>
      </c>
      <c r="AQ41" s="202">
        <v>0</v>
      </c>
      <c r="AR41" s="202">
        <v>0</v>
      </c>
      <c r="AS41" s="202">
        <v>0</v>
      </c>
      <c r="AT41">
        <v>0</v>
      </c>
      <c r="AU41">
        <v>0</v>
      </c>
      <c r="AV41" s="202">
        <v>0</v>
      </c>
      <c r="AW41" s="202">
        <v>0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5.84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>
        <v>0</v>
      </c>
      <c r="AP42" s="202">
        <v>0</v>
      </c>
      <c r="AQ42" s="202">
        <v>0</v>
      </c>
      <c r="AR42" s="202">
        <v>0</v>
      </c>
      <c r="AS42" s="202">
        <v>0</v>
      </c>
      <c r="AT42">
        <v>0</v>
      </c>
      <c r="AU42">
        <v>0</v>
      </c>
      <c r="AV42" s="202">
        <v>0</v>
      </c>
      <c r="AW42" s="202">
        <v>0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5.84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>
        <v>0</v>
      </c>
      <c r="AP43" s="202">
        <v>0</v>
      </c>
      <c r="AQ43" s="202">
        <v>0</v>
      </c>
      <c r="AR43" s="202">
        <v>0</v>
      </c>
      <c r="AS43" s="202">
        <v>0</v>
      </c>
      <c r="AT43">
        <v>0</v>
      </c>
      <c r="AU43">
        <v>0</v>
      </c>
      <c r="AV43" s="202">
        <v>0</v>
      </c>
      <c r="AW43" s="202">
        <v>0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5.84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>
        <v>0</v>
      </c>
      <c r="AP44" s="202">
        <v>0</v>
      </c>
      <c r="AQ44" s="202">
        <v>0</v>
      </c>
      <c r="AR44" s="202">
        <v>0</v>
      </c>
      <c r="AS44" s="202">
        <v>0</v>
      </c>
      <c r="AT44">
        <v>0</v>
      </c>
      <c r="AU44">
        <v>0</v>
      </c>
      <c r="AV44" s="202">
        <v>0</v>
      </c>
      <c r="AW44" s="202">
        <v>0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5.84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>
        <v>0</v>
      </c>
      <c r="AP45" s="202">
        <v>0</v>
      </c>
      <c r="AQ45" s="202">
        <v>0</v>
      </c>
      <c r="AR45" s="202">
        <v>0</v>
      </c>
      <c r="AS45" s="202">
        <v>0</v>
      </c>
      <c r="AT45">
        <v>0</v>
      </c>
      <c r="AU45">
        <v>0</v>
      </c>
      <c r="AV45" s="202">
        <v>0</v>
      </c>
      <c r="AW45" s="202">
        <v>0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5.84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>
        <v>0</v>
      </c>
      <c r="AP46" s="202">
        <v>0</v>
      </c>
      <c r="AQ46" s="202">
        <v>0</v>
      </c>
      <c r="AR46" s="202">
        <v>0</v>
      </c>
      <c r="AS46" s="202">
        <v>0</v>
      </c>
      <c r="AT46">
        <v>0</v>
      </c>
      <c r="AU46">
        <v>0</v>
      </c>
      <c r="AV46" s="202">
        <v>0</v>
      </c>
      <c r="AW46" s="202">
        <v>0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5.84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>
        <v>0</v>
      </c>
      <c r="AP47" s="202">
        <v>0</v>
      </c>
      <c r="AQ47" s="202">
        <v>0</v>
      </c>
      <c r="AR47" s="202">
        <v>0</v>
      </c>
      <c r="AS47" s="202">
        <v>0</v>
      </c>
      <c r="AT47">
        <v>0</v>
      </c>
      <c r="AU47">
        <v>0</v>
      </c>
      <c r="AV47" s="202">
        <v>0</v>
      </c>
      <c r="AW47" s="202">
        <v>0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5.84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>
        <v>0</v>
      </c>
      <c r="AP48" s="202">
        <v>0</v>
      </c>
      <c r="AQ48" s="202">
        <v>0</v>
      </c>
      <c r="AR48" s="202">
        <v>0</v>
      </c>
      <c r="AS48" s="202">
        <v>0</v>
      </c>
      <c r="AT48">
        <v>0</v>
      </c>
      <c r="AU48">
        <v>0</v>
      </c>
      <c r="AV48" s="202">
        <v>0</v>
      </c>
      <c r="AW48" s="202">
        <v>0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5.84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>
        <v>0</v>
      </c>
      <c r="AP49" s="202">
        <v>0</v>
      </c>
      <c r="AQ49" s="202">
        <v>0</v>
      </c>
      <c r="AR49" s="202">
        <v>0</v>
      </c>
      <c r="AS49" s="202">
        <v>0</v>
      </c>
      <c r="AT49">
        <v>0</v>
      </c>
      <c r="AU49">
        <v>0</v>
      </c>
      <c r="AV49" s="202">
        <v>0</v>
      </c>
      <c r="AW49" s="202">
        <v>0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5.84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>
        <v>0</v>
      </c>
      <c r="AP50" s="202">
        <v>0</v>
      </c>
      <c r="AQ50" s="202">
        <v>0</v>
      </c>
      <c r="AR50" s="202">
        <v>0</v>
      </c>
      <c r="AS50" s="202">
        <v>0</v>
      </c>
      <c r="AT50">
        <v>0</v>
      </c>
      <c r="AU50">
        <v>0</v>
      </c>
      <c r="AV50" s="202">
        <v>0</v>
      </c>
      <c r="AW50" s="202">
        <v>0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5.84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>
        <v>0</v>
      </c>
      <c r="AP51" s="202">
        <v>0</v>
      </c>
      <c r="AQ51" s="202">
        <v>0</v>
      </c>
      <c r="AR51" s="202">
        <v>0</v>
      </c>
      <c r="AS51" s="202">
        <v>0</v>
      </c>
      <c r="AT51">
        <v>0</v>
      </c>
      <c r="AU51">
        <v>0</v>
      </c>
      <c r="AV51" s="202">
        <v>0</v>
      </c>
      <c r="AW51" s="202">
        <v>0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5.84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>
        <v>0</v>
      </c>
      <c r="AP52" s="202">
        <v>0</v>
      </c>
      <c r="AQ52" s="202">
        <v>0</v>
      </c>
      <c r="AR52" s="202">
        <v>0</v>
      </c>
      <c r="AS52" s="202">
        <v>0</v>
      </c>
      <c r="AT52">
        <v>0</v>
      </c>
      <c r="AU52">
        <v>0</v>
      </c>
      <c r="AV52" s="202">
        <v>0</v>
      </c>
      <c r="AW52" s="202">
        <v>0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5.84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>
        <v>0</v>
      </c>
      <c r="AP53" s="202">
        <v>0</v>
      </c>
      <c r="AQ53" s="202">
        <v>0</v>
      </c>
      <c r="AR53" s="202">
        <v>0</v>
      </c>
      <c r="AS53" s="202">
        <v>0</v>
      </c>
      <c r="AT53">
        <v>0</v>
      </c>
      <c r="AU53">
        <v>0</v>
      </c>
      <c r="AV53" s="202">
        <v>0</v>
      </c>
      <c r="AW53" s="202">
        <v>0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5.84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>
        <v>0</v>
      </c>
      <c r="AP54" s="202">
        <v>0</v>
      </c>
      <c r="AQ54" s="202">
        <v>0</v>
      </c>
      <c r="AR54" s="202">
        <v>0</v>
      </c>
      <c r="AS54" s="202">
        <v>0</v>
      </c>
      <c r="AT54">
        <v>0</v>
      </c>
      <c r="AU54">
        <v>0</v>
      </c>
      <c r="AV54" s="202">
        <v>0</v>
      </c>
      <c r="AW54" s="202">
        <v>0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5.84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>
        <v>0</v>
      </c>
      <c r="AP55" s="202">
        <v>0</v>
      </c>
      <c r="AQ55" s="202">
        <v>0</v>
      </c>
      <c r="AR55" s="202">
        <v>0</v>
      </c>
      <c r="AS55" s="202">
        <v>0</v>
      </c>
      <c r="AT55">
        <v>0</v>
      </c>
      <c r="AU55">
        <v>0</v>
      </c>
      <c r="AV55" s="202">
        <v>0</v>
      </c>
      <c r="AW55" s="202">
        <v>0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5.84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>
        <v>0</v>
      </c>
      <c r="AP56" s="202">
        <v>0</v>
      </c>
      <c r="AQ56" s="202">
        <v>0</v>
      </c>
      <c r="AR56" s="202">
        <v>0</v>
      </c>
      <c r="AS56" s="202">
        <v>0</v>
      </c>
      <c r="AT56">
        <v>0</v>
      </c>
      <c r="AU56">
        <v>0</v>
      </c>
      <c r="AV56" s="202">
        <v>0</v>
      </c>
      <c r="AW56" s="202">
        <v>0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5.84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>
        <v>0</v>
      </c>
      <c r="AP57" s="202">
        <v>0</v>
      </c>
      <c r="AQ57" s="202">
        <v>0</v>
      </c>
      <c r="AR57" s="202">
        <v>0</v>
      </c>
      <c r="AS57" s="202">
        <v>0</v>
      </c>
      <c r="AT57">
        <v>0</v>
      </c>
      <c r="AU57">
        <v>0</v>
      </c>
      <c r="AV57" s="202">
        <v>0</v>
      </c>
      <c r="AW57" s="202">
        <v>0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5.84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>
        <v>0</v>
      </c>
      <c r="AP58" s="202">
        <v>0</v>
      </c>
      <c r="AQ58" s="202">
        <v>0</v>
      </c>
      <c r="AR58" s="202">
        <v>0</v>
      </c>
      <c r="AS58" s="202">
        <v>0</v>
      </c>
      <c r="AT58">
        <v>0</v>
      </c>
      <c r="AU58">
        <v>0</v>
      </c>
      <c r="AV58" s="202">
        <v>0</v>
      </c>
      <c r="AW58" s="202">
        <v>0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5.84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>
        <v>0</v>
      </c>
      <c r="AP59" s="202">
        <v>0</v>
      </c>
      <c r="AQ59" s="202">
        <v>0</v>
      </c>
      <c r="AR59" s="202">
        <v>0</v>
      </c>
      <c r="AS59" s="202">
        <v>0</v>
      </c>
      <c r="AT59">
        <v>0</v>
      </c>
      <c r="AU59">
        <v>0</v>
      </c>
      <c r="AV59" s="202">
        <v>0</v>
      </c>
      <c r="AW59" s="202">
        <v>0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5.84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>
        <v>0</v>
      </c>
      <c r="AP60" s="202">
        <v>0</v>
      </c>
      <c r="AQ60" s="202">
        <v>0</v>
      </c>
      <c r="AR60" s="202">
        <v>0</v>
      </c>
      <c r="AS60" s="202">
        <v>0</v>
      </c>
      <c r="AT60">
        <v>0</v>
      </c>
      <c r="AU60">
        <v>0</v>
      </c>
      <c r="AV60" s="202">
        <v>0</v>
      </c>
      <c r="AW60" s="202">
        <v>0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5.84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>
        <v>0</v>
      </c>
      <c r="AP61" s="202">
        <v>0</v>
      </c>
      <c r="AQ61" s="202">
        <v>0</v>
      </c>
      <c r="AR61" s="202">
        <v>0</v>
      </c>
      <c r="AS61" s="202">
        <v>0</v>
      </c>
      <c r="AT61">
        <v>0</v>
      </c>
      <c r="AU61">
        <v>0</v>
      </c>
      <c r="AV61" s="202">
        <v>0</v>
      </c>
      <c r="AW61" s="202">
        <v>0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5.84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>
        <v>0</v>
      </c>
      <c r="AP62" s="202">
        <v>0</v>
      </c>
      <c r="AQ62" s="202">
        <v>0</v>
      </c>
      <c r="AR62" s="202">
        <v>0</v>
      </c>
      <c r="AS62" s="202">
        <v>0</v>
      </c>
      <c r="AT62">
        <v>0</v>
      </c>
      <c r="AU62">
        <v>0</v>
      </c>
      <c r="AV62" s="202">
        <v>0</v>
      </c>
      <c r="AW62" s="202">
        <v>0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5.84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>
        <v>0</v>
      </c>
      <c r="AP63" s="202">
        <v>0</v>
      </c>
      <c r="AQ63" s="202">
        <v>0</v>
      </c>
      <c r="AR63" s="202">
        <v>0</v>
      </c>
      <c r="AS63" s="202">
        <v>0</v>
      </c>
      <c r="AT63">
        <v>0</v>
      </c>
      <c r="AU63">
        <v>0</v>
      </c>
      <c r="AV63" s="202">
        <v>0</v>
      </c>
      <c r="AW63" s="202">
        <v>0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5.84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>
        <v>0</v>
      </c>
      <c r="AP64" s="202">
        <v>0</v>
      </c>
      <c r="AQ64" s="202">
        <v>0</v>
      </c>
      <c r="AR64" s="202">
        <v>0</v>
      </c>
      <c r="AS64" s="202">
        <v>0</v>
      </c>
      <c r="AT64">
        <v>0</v>
      </c>
      <c r="AU64">
        <v>0</v>
      </c>
      <c r="AV64" s="202">
        <v>0</v>
      </c>
      <c r="AW64" s="202">
        <v>0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5.84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>
        <v>0</v>
      </c>
      <c r="AP65" s="202">
        <v>0</v>
      </c>
      <c r="AQ65" s="202">
        <v>0</v>
      </c>
      <c r="AR65" s="202">
        <v>0</v>
      </c>
      <c r="AS65" s="202">
        <v>0</v>
      </c>
      <c r="AT65">
        <v>0</v>
      </c>
      <c r="AU65">
        <v>0</v>
      </c>
      <c r="AV65" s="202">
        <v>0</v>
      </c>
      <c r="AW65" s="202">
        <v>0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5.84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>
        <v>0</v>
      </c>
      <c r="AP66" s="202">
        <v>0</v>
      </c>
      <c r="AQ66" s="202">
        <v>0</v>
      </c>
      <c r="AR66" s="202">
        <v>0</v>
      </c>
      <c r="AS66" s="202">
        <v>0</v>
      </c>
      <c r="AT66">
        <v>0</v>
      </c>
      <c r="AU66">
        <v>0</v>
      </c>
      <c r="AV66" s="202">
        <v>0</v>
      </c>
      <c r="AW66" s="202">
        <v>0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5.84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>
        <v>0</v>
      </c>
      <c r="AP67" s="202">
        <v>0</v>
      </c>
      <c r="AQ67" s="202">
        <v>0</v>
      </c>
      <c r="AR67" s="202">
        <v>0</v>
      </c>
      <c r="AS67" s="202">
        <v>0</v>
      </c>
      <c r="AT67">
        <v>0</v>
      </c>
      <c r="AU67">
        <v>0</v>
      </c>
      <c r="AV67" s="202">
        <v>0</v>
      </c>
      <c r="AW67" s="202">
        <v>0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5.84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>
        <v>0</v>
      </c>
      <c r="AP68" s="202">
        <v>0</v>
      </c>
      <c r="AQ68" s="202">
        <v>0</v>
      </c>
      <c r="AR68" s="202">
        <v>0</v>
      </c>
      <c r="AS68" s="202">
        <v>0</v>
      </c>
      <c r="AT68">
        <v>0</v>
      </c>
      <c r="AU68">
        <v>0</v>
      </c>
      <c r="AV68" s="202">
        <v>0</v>
      </c>
      <c r="AW68" s="202">
        <v>0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5.84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>
        <v>0</v>
      </c>
      <c r="AP69" s="202">
        <v>0</v>
      </c>
      <c r="AQ69" s="202">
        <v>0</v>
      </c>
      <c r="AR69" s="202">
        <v>0</v>
      </c>
      <c r="AS69" s="202">
        <v>0</v>
      </c>
      <c r="AT69">
        <v>0</v>
      </c>
      <c r="AU69">
        <v>0</v>
      </c>
      <c r="AV69" s="202">
        <v>0</v>
      </c>
      <c r="AW69" s="202">
        <v>0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5.84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>
        <v>0</v>
      </c>
      <c r="AP70" s="202">
        <v>0</v>
      </c>
      <c r="AQ70" s="202">
        <v>0</v>
      </c>
      <c r="AR70" s="202">
        <v>0</v>
      </c>
      <c r="AS70" s="202">
        <v>0</v>
      </c>
      <c r="AT70">
        <v>0</v>
      </c>
      <c r="AU70">
        <v>0</v>
      </c>
      <c r="AV70" s="202">
        <v>0</v>
      </c>
      <c r="AW70" s="202">
        <v>0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5.84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>
        <v>0</v>
      </c>
      <c r="AP71" s="202">
        <v>0</v>
      </c>
      <c r="AQ71" s="202">
        <v>0</v>
      </c>
      <c r="AR71" s="202">
        <v>0</v>
      </c>
      <c r="AS71" s="202">
        <v>0</v>
      </c>
      <c r="AT71">
        <v>0</v>
      </c>
      <c r="AU71">
        <v>0</v>
      </c>
      <c r="AV71" s="202">
        <v>0</v>
      </c>
      <c r="AW71" s="202">
        <v>0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5.84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>
        <v>0</v>
      </c>
      <c r="AP72" s="202">
        <v>0</v>
      </c>
      <c r="AQ72" s="202">
        <v>0</v>
      </c>
      <c r="AR72" s="202">
        <v>0</v>
      </c>
      <c r="AS72" s="202">
        <v>0</v>
      </c>
      <c r="AT72">
        <v>0</v>
      </c>
      <c r="AU72">
        <v>0</v>
      </c>
      <c r="AV72" s="202">
        <v>0</v>
      </c>
      <c r="AW72" s="202">
        <v>0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5.84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>
        <v>0</v>
      </c>
      <c r="AP73" s="202">
        <v>0</v>
      </c>
      <c r="AQ73" s="202">
        <v>0</v>
      </c>
      <c r="AR73" s="202">
        <v>0</v>
      </c>
      <c r="AS73" s="202">
        <v>0</v>
      </c>
      <c r="AT73">
        <v>0</v>
      </c>
      <c r="AU73">
        <v>0</v>
      </c>
      <c r="AV73" s="202">
        <v>0</v>
      </c>
      <c r="AW73" s="202">
        <v>0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5.84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>
        <v>0</v>
      </c>
      <c r="AP74" s="202">
        <v>0</v>
      </c>
      <c r="AQ74" s="202">
        <v>0</v>
      </c>
      <c r="AR74" s="202">
        <v>0</v>
      </c>
      <c r="AS74" s="202">
        <v>0</v>
      </c>
      <c r="AT74">
        <v>0</v>
      </c>
      <c r="AU74">
        <v>0</v>
      </c>
      <c r="AV74" s="202">
        <v>0</v>
      </c>
      <c r="AW74" s="202">
        <v>0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5.77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>
        <v>0</v>
      </c>
      <c r="AP75" s="202">
        <v>0</v>
      </c>
      <c r="AQ75" s="202">
        <v>0</v>
      </c>
      <c r="AR75" s="202">
        <v>0</v>
      </c>
      <c r="AS75" s="202">
        <v>0</v>
      </c>
      <c r="AT75">
        <v>0</v>
      </c>
      <c r="AU75">
        <v>0</v>
      </c>
      <c r="AV75" s="202">
        <v>0</v>
      </c>
      <c r="AW75" s="202">
        <v>0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5.77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>
        <v>0</v>
      </c>
      <c r="AP76" s="202">
        <v>0</v>
      </c>
      <c r="AQ76" s="202">
        <v>0</v>
      </c>
      <c r="AR76" s="202">
        <v>0</v>
      </c>
      <c r="AS76" s="202">
        <v>0</v>
      </c>
      <c r="AT76">
        <v>0</v>
      </c>
      <c r="AU76">
        <v>0</v>
      </c>
      <c r="AV76" s="202">
        <v>0</v>
      </c>
      <c r="AW76" s="202">
        <v>0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5.65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>
        <v>0</v>
      </c>
      <c r="AP77" s="202">
        <v>0</v>
      </c>
      <c r="AQ77" s="202">
        <v>0</v>
      </c>
      <c r="AR77" s="202">
        <v>0</v>
      </c>
      <c r="AS77" s="202">
        <v>0</v>
      </c>
      <c r="AT77">
        <v>0</v>
      </c>
      <c r="AU77">
        <v>0</v>
      </c>
      <c r="AV77" s="202">
        <v>0</v>
      </c>
      <c r="AW77" s="202">
        <v>0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5.65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>
        <v>0</v>
      </c>
      <c r="AP78" s="202">
        <v>0</v>
      </c>
      <c r="AQ78" s="202">
        <v>0</v>
      </c>
      <c r="AR78" s="202">
        <v>0</v>
      </c>
      <c r="AS78" s="202">
        <v>0</v>
      </c>
      <c r="AT78">
        <v>0</v>
      </c>
      <c r="AU78">
        <v>0</v>
      </c>
      <c r="AV78" s="202">
        <v>0</v>
      </c>
      <c r="AW78" s="202">
        <v>0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5.65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>
        <v>0</v>
      </c>
      <c r="AP79" s="202">
        <v>0</v>
      </c>
      <c r="AQ79" s="202">
        <v>0</v>
      </c>
      <c r="AR79" s="202">
        <v>0</v>
      </c>
      <c r="AS79" s="202">
        <v>0</v>
      </c>
      <c r="AT79">
        <v>0</v>
      </c>
      <c r="AU79">
        <v>0</v>
      </c>
      <c r="AV79" s="202">
        <v>0</v>
      </c>
      <c r="AW79" s="202">
        <v>0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5.65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>
        <v>0</v>
      </c>
      <c r="AP80" s="202">
        <v>0</v>
      </c>
      <c r="AQ80" s="202">
        <v>0</v>
      </c>
      <c r="AR80" s="202">
        <v>0</v>
      </c>
      <c r="AS80" s="202">
        <v>0</v>
      </c>
      <c r="AT80">
        <v>0</v>
      </c>
      <c r="AU80">
        <v>0</v>
      </c>
      <c r="AV80" s="202">
        <v>0</v>
      </c>
      <c r="AW80" s="202">
        <v>0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5.77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>
        <v>0</v>
      </c>
      <c r="AP81" s="202">
        <v>0</v>
      </c>
      <c r="AQ81" s="202">
        <v>0</v>
      </c>
      <c r="AR81" s="202">
        <v>0</v>
      </c>
      <c r="AS81" s="202">
        <v>0</v>
      </c>
      <c r="AT81">
        <v>0</v>
      </c>
      <c r="AU81">
        <v>0</v>
      </c>
      <c r="AV81" s="202">
        <v>0</v>
      </c>
      <c r="AW81" s="202">
        <v>0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5.65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>
        <v>0</v>
      </c>
      <c r="AP82" s="202">
        <v>0</v>
      </c>
      <c r="AQ82" s="202">
        <v>0</v>
      </c>
      <c r="AR82" s="202">
        <v>0</v>
      </c>
      <c r="AS82" s="202">
        <v>0</v>
      </c>
      <c r="AT82">
        <v>0</v>
      </c>
      <c r="AU82">
        <v>0</v>
      </c>
      <c r="AV82" s="202">
        <v>0</v>
      </c>
      <c r="AW82" s="202">
        <v>0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5.84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>
        <v>0</v>
      </c>
      <c r="AP83" s="202">
        <v>0</v>
      </c>
      <c r="AQ83" s="202">
        <v>0</v>
      </c>
      <c r="AR83" s="202">
        <v>0</v>
      </c>
      <c r="AS83" s="202">
        <v>0</v>
      </c>
      <c r="AT83">
        <v>0</v>
      </c>
      <c r="AU83">
        <v>0</v>
      </c>
      <c r="AV83" s="202">
        <v>0</v>
      </c>
      <c r="AW83" s="202">
        <v>0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5.84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>
        <v>0</v>
      </c>
      <c r="AP84" s="202">
        <v>0</v>
      </c>
      <c r="AQ84" s="202">
        <v>0</v>
      </c>
      <c r="AR84" s="202">
        <v>0</v>
      </c>
      <c r="AS84" s="202">
        <v>0</v>
      </c>
      <c r="AT84">
        <v>0</v>
      </c>
      <c r="AU84">
        <v>0</v>
      </c>
      <c r="AV84" s="202">
        <v>0</v>
      </c>
      <c r="AW84" s="202">
        <v>0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5.84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>
        <v>0</v>
      </c>
      <c r="AP85" s="202">
        <v>0</v>
      </c>
      <c r="AQ85" s="202">
        <v>0</v>
      </c>
      <c r="AR85" s="202">
        <v>0</v>
      </c>
      <c r="AS85" s="202">
        <v>0</v>
      </c>
      <c r="AT85">
        <v>0</v>
      </c>
      <c r="AU85">
        <v>0</v>
      </c>
      <c r="AV85" s="202">
        <v>0</v>
      </c>
      <c r="AW85" s="202">
        <v>0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5.84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>
        <v>0</v>
      </c>
      <c r="AP86" s="202">
        <v>0</v>
      </c>
      <c r="AQ86" s="202">
        <v>0</v>
      </c>
      <c r="AR86" s="202">
        <v>0</v>
      </c>
      <c r="AS86" s="202">
        <v>0</v>
      </c>
      <c r="AT86">
        <v>0</v>
      </c>
      <c r="AU86">
        <v>0</v>
      </c>
      <c r="AV86" s="202">
        <v>0</v>
      </c>
      <c r="AW86" s="202">
        <v>0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5.84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>
        <v>0</v>
      </c>
      <c r="AP87" s="202">
        <v>0</v>
      </c>
      <c r="AQ87" s="202">
        <v>0</v>
      </c>
      <c r="AR87" s="202">
        <v>0</v>
      </c>
      <c r="AS87" s="202">
        <v>0</v>
      </c>
      <c r="AT87">
        <v>0</v>
      </c>
      <c r="AU87">
        <v>0</v>
      </c>
      <c r="AV87" s="202">
        <v>0</v>
      </c>
      <c r="AW87" s="202">
        <v>0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5.84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>
        <v>0</v>
      </c>
      <c r="AP88" s="202">
        <v>0</v>
      </c>
      <c r="AQ88" s="202">
        <v>0</v>
      </c>
      <c r="AR88" s="202">
        <v>0</v>
      </c>
      <c r="AS88" s="202">
        <v>0</v>
      </c>
      <c r="AT88">
        <v>0</v>
      </c>
      <c r="AU88">
        <v>0</v>
      </c>
      <c r="AV88" s="202">
        <v>0</v>
      </c>
      <c r="AW88" s="202">
        <v>0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5.84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>
        <v>0</v>
      </c>
      <c r="AP89" s="202">
        <v>0</v>
      </c>
      <c r="AQ89" s="202">
        <v>0</v>
      </c>
      <c r="AR89" s="202">
        <v>0</v>
      </c>
      <c r="AS89" s="202">
        <v>0</v>
      </c>
      <c r="AT89">
        <v>0</v>
      </c>
      <c r="AU89">
        <v>0</v>
      </c>
      <c r="AV89" s="202">
        <v>0</v>
      </c>
      <c r="AW89" s="202">
        <v>0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5.84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>
        <v>0</v>
      </c>
      <c r="AP90" s="202">
        <v>0</v>
      </c>
      <c r="AQ90" s="202">
        <v>0</v>
      </c>
      <c r="AR90" s="202">
        <v>0</v>
      </c>
      <c r="AS90" s="202">
        <v>0</v>
      </c>
      <c r="AT90">
        <v>0</v>
      </c>
      <c r="AU90">
        <v>0</v>
      </c>
      <c r="AV90" s="202">
        <v>0</v>
      </c>
      <c r="AW90" s="202">
        <v>0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5.84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>
        <v>0</v>
      </c>
      <c r="AP91" s="202">
        <v>0</v>
      </c>
      <c r="AQ91" s="202">
        <v>0</v>
      </c>
      <c r="AR91" s="202">
        <v>0</v>
      </c>
      <c r="AS91" s="202">
        <v>0</v>
      </c>
      <c r="AT91">
        <v>0</v>
      </c>
      <c r="AU91">
        <v>0</v>
      </c>
      <c r="AV91" s="202">
        <v>0</v>
      </c>
      <c r="AW91" s="202">
        <v>0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5.84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>
        <v>0</v>
      </c>
      <c r="AP92" s="202">
        <v>0</v>
      </c>
      <c r="AQ92" s="202">
        <v>0</v>
      </c>
      <c r="AR92" s="202">
        <v>0</v>
      </c>
      <c r="AS92" s="202">
        <v>0</v>
      </c>
      <c r="AT92">
        <v>0</v>
      </c>
      <c r="AU92">
        <v>0</v>
      </c>
      <c r="AV92" s="202">
        <v>0</v>
      </c>
      <c r="AW92" s="202">
        <v>0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5.84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>
        <v>0</v>
      </c>
      <c r="AP93" s="202">
        <v>0</v>
      </c>
      <c r="AQ93" s="202">
        <v>0</v>
      </c>
      <c r="AR93" s="202">
        <v>0</v>
      </c>
      <c r="AS93" s="202">
        <v>0</v>
      </c>
      <c r="AT93">
        <v>0</v>
      </c>
      <c r="AU93">
        <v>0</v>
      </c>
      <c r="AV93" s="202">
        <v>0</v>
      </c>
      <c r="AW93" s="202">
        <v>0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5.84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>
        <v>0</v>
      </c>
      <c r="AP94" s="202">
        <v>0</v>
      </c>
      <c r="AQ94" s="202">
        <v>0</v>
      </c>
      <c r="AR94" s="202">
        <v>0</v>
      </c>
      <c r="AS94" s="202">
        <v>0</v>
      </c>
      <c r="AT94">
        <v>0</v>
      </c>
      <c r="AU94">
        <v>0</v>
      </c>
      <c r="AV94" s="202">
        <v>0</v>
      </c>
      <c r="AW94" s="202">
        <v>0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5.84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>
        <v>0</v>
      </c>
      <c r="AP95" s="202">
        <v>0</v>
      </c>
      <c r="AQ95" s="202">
        <v>0</v>
      </c>
      <c r="AR95" s="202">
        <v>0</v>
      </c>
      <c r="AS95" s="202">
        <v>0</v>
      </c>
      <c r="AT95">
        <v>0</v>
      </c>
      <c r="AU95">
        <v>0</v>
      </c>
      <c r="AV95" s="202">
        <v>0</v>
      </c>
      <c r="AW95" s="202">
        <v>0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5.84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>
        <v>0</v>
      </c>
      <c r="AP96" s="202">
        <v>0</v>
      </c>
      <c r="AQ96" s="202">
        <v>0</v>
      </c>
      <c r="AR96" s="202">
        <v>0</v>
      </c>
      <c r="AS96" s="202">
        <v>0</v>
      </c>
      <c r="AT96">
        <v>0</v>
      </c>
      <c r="AU96">
        <v>0</v>
      </c>
      <c r="AV96" s="202">
        <v>0</v>
      </c>
      <c r="AW96" s="202">
        <v>0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5.84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>
        <v>0</v>
      </c>
      <c r="AP97" s="202">
        <v>0</v>
      </c>
      <c r="AQ97" s="202">
        <v>0</v>
      </c>
      <c r="AR97" s="202">
        <v>0</v>
      </c>
      <c r="AS97" s="202">
        <v>0</v>
      </c>
      <c r="AT97">
        <v>0</v>
      </c>
      <c r="AU97">
        <v>0</v>
      </c>
      <c r="AV97" s="202">
        <v>0</v>
      </c>
      <c r="AW97" s="202">
        <v>0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5.84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>
        <v>0</v>
      </c>
      <c r="AP98" s="202">
        <v>0</v>
      </c>
      <c r="AQ98" s="202">
        <v>0</v>
      </c>
      <c r="AR98" s="202">
        <v>0</v>
      </c>
      <c r="AS98" s="202">
        <v>0</v>
      </c>
      <c r="AT98">
        <v>0</v>
      </c>
      <c r="AU98">
        <v>0</v>
      </c>
      <c r="AV98" s="202">
        <v>0</v>
      </c>
      <c r="AW98" s="202">
        <v>0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0.14002999999999982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1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541</v>
      </c>
      <c r="D2" t="s">
        <v>541</v>
      </c>
      <c r="E2" t="s">
        <v>541</v>
      </c>
      <c r="F2" t="s">
        <v>541</v>
      </c>
      <c r="G2" t="s">
        <v>541</v>
      </c>
      <c r="H2" t="s">
        <v>541</v>
      </c>
      <c r="I2" t="s">
        <v>541</v>
      </c>
      <c r="J2" t="s">
        <v>541</v>
      </c>
      <c r="K2" t="s">
        <v>541</v>
      </c>
      <c r="L2" t="s">
        <v>541</v>
      </c>
      <c r="M2" t="s">
        <v>541</v>
      </c>
      <c r="N2" t="s">
        <v>541</v>
      </c>
      <c r="O2" t="s">
        <v>541</v>
      </c>
      <c r="P2" t="s">
        <v>541</v>
      </c>
    </row>
    <row r="3" spans="1:17">
      <c r="A3" t="s">
        <v>45</v>
      </c>
      <c r="C3" s="25">
        <v>37</v>
      </c>
      <c r="D3" s="25">
        <v>0</v>
      </c>
      <c r="E3" s="25">
        <v>0</v>
      </c>
      <c r="F3" s="25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270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5">
        <v>37</v>
      </c>
      <c r="D4" s="25">
        <v>0</v>
      </c>
      <c r="E4" s="25">
        <v>0</v>
      </c>
      <c r="F4" s="25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270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5">
        <v>37</v>
      </c>
      <c r="D5" s="25">
        <v>0</v>
      </c>
      <c r="E5" s="25">
        <v>0</v>
      </c>
      <c r="F5" s="25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5">
        <v>37</v>
      </c>
      <c r="D6" s="25">
        <v>0</v>
      </c>
      <c r="E6" s="25">
        <v>0</v>
      </c>
      <c r="F6" s="25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5">
        <v>37</v>
      </c>
      <c r="D7" s="25">
        <v>0</v>
      </c>
      <c r="E7" s="25">
        <v>0</v>
      </c>
      <c r="F7" s="25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5">
        <v>37</v>
      </c>
      <c r="D8" s="25">
        <v>0</v>
      </c>
      <c r="E8" s="25">
        <v>0</v>
      </c>
      <c r="F8" s="25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5">
        <v>37</v>
      </c>
      <c r="D9" s="25">
        <v>0</v>
      </c>
      <c r="E9" s="25">
        <v>0</v>
      </c>
      <c r="F9" s="25">
        <v>0</v>
      </c>
      <c r="G9" s="202">
        <v>0</v>
      </c>
      <c r="H9" s="202">
        <v>0</v>
      </c>
      <c r="I9" s="202">
        <v>0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5">
        <v>37</v>
      </c>
      <c r="D10" s="25">
        <v>0</v>
      </c>
      <c r="E10" s="25">
        <v>0</v>
      </c>
      <c r="F10" s="25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5">
        <v>36</v>
      </c>
      <c r="D11" s="25">
        <v>0</v>
      </c>
      <c r="E11" s="25">
        <v>0</v>
      </c>
      <c r="F11" s="25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5">
        <v>36</v>
      </c>
      <c r="D12" s="25">
        <v>0</v>
      </c>
      <c r="E12" s="25">
        <v>0</v>
      </c>
      <c r="F12" s="25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5">
        <v>36</v>
      </c>
      <c r="D13" s="25">
        <v>0</v>
      </c>
      <c r="E13" s="25">
        <v>0</v>
      </c>
      <c r="F13" s="25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5">
        <v>36</v>
      </c>
      <c r="D14" s="25">
        <v>0</v>
      </c>
      <c r="E14" s="25">
        <v>0</v>
      </c>
      <c r="F14" s="25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5">
        <v>36</v>
      </c>
      <c r="D15" s="25">
        <v>0</v>
      </c>
      <c r="E15" s="25">
        <v>0</v>
      </c>
      <c r="F15" s="25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5">
        <v>36</v>
      </c>
      <c r="D16" s="25">
        <v>0</v>
      </c>
      <c r="E16" s="25">
        <v>0</v>
      </c>
      <c r="F16" s="25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5">
        <v>36</v>
      </c>
      <c r="D17" s="25">
        <v>0</v>
      </c>
      <c r="E17" s="25">
        <v>0</v>
      </c>
      <c r="F17" s="25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5">
        <v>36</v>
      </c>
      <c r="D18" s="25">
        <v>0</v>
      </c>
      <c r="E18" s="25">
        <v>0</v>
      </c>
      <c r="F18" s="25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5">
        <v>36</v>
      </c>
      <c r="D19" s="25">
        <v>0</v>
      </c>
      <c r="E19" s="25">
        <v>0</v>
      </c>
      <c r="F19" s="25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5">
        <v>37</v>
      </c>
      <c r="D20" s="25">
        <v>0</v>
      </c>
      <c r="E20" s="25">
        <v>0</v>
      </c>
      <c r="F20" s="25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5">
        <v>37</v>
      </c>
      <c r="D21" s="25">
        <v>0</v>
      </c>
      <c r="E21" s="25">
        <v>0</v>
      </c>
      <c r="F21" s="25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5">
        <v>37</v>
      </c>
      <c r="D22" s="25">
        <v>0</v>
      </c>
      <c r="E22" s="25">
        <v>0</v>
      </c>
      <c r="F22" s="25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5">
        <v>37</v>
      </c>
      <c r="D23" s="25">
        <v>0</v>
      </c>
      <c r="E23" s="25">
        <v>0</v>
      </c>
      <c r="F23" s="25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5">
        <v>37</v>
      </c>
      <c r="D24" s="25">
        <v>0</v>
      </c>
      <c r="E24" s="25">
        <v>0</v>
      </c>
      <c r="F24" s="25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5">
        <v>37</v>
      </c>
      <c r="D25" s="25">
        <v>0</v>
      </c>
      <c r="E25" s="25">
        <v>0</v>
      </c>
      <c r="F25" s="25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5">
        <v>37</v>
      </c>
      <c r="D26" s="25">
        <v>0</v>
      </c>
      <c r="E26" s="25">
        <v>0</v>
      </c>
      <c r="F26" s="25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5">
        <v>37</v>
      </c>
      <c r="D27" s="25">
        <v>0</v>
      </c>
      <c r="E27" s="25">
        <v>0</v>
      </c>
      <c r="F27" s="25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5">
        <v>37</v>
      </c>
      <c r="D28" s="25">
        <v>0</v>
      </c>
      <c r="E28" s="25">
        <v>0</v>
      </c>
      <c r="F28" s="25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5">
        <v>37</v>
      </c>
      <c r="D29" s="25">
        <v>0</v>
      </c>
      <c r="E29" s="25">
        <v>0</v>
      </c>
      <c r="F29" s="25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5">
        <v>37</v>
      </c>
      <c r="D30" s="25">
        <v>0</v>
      </c>
      <c r="E30" s="25">
        <v>0</v>
      </c>
      <c r="F30" s="25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5">
        <v>37</v>
      </c>
      <c r="D31" s="25">
        <v>0</v>
      </c>
      <c r="E31" s="25">
        <v>0</v>
      </c>
      <c r="F31" s="25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5">
        <v>37</v>
      </c>
      <c r="D32" s="25">
        <v>0</v>
      </c>
      <c r="E32" s="25">
        <v>0</v>
      </c>
      <c r="F32" s="25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5">
        <v>37</v>
      </c>
      <c r="D33" s="25">
        <v>0</v>
      </c>
      <c r="E33" s="25">
        <v>0</v>
      </c>
      <c r="F33" s="25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5">
        <v>37</v>
      </c>
      <c r="D34" s="25">
        <v>0</v>
      </c>
      <c r="E34" s="25">
        <v>0</v>
      </c>
      <c r="F34" s="25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5">
        <v>37</v>
      </c>
      <c r="D35" s="25">
        <v>0</v>
      </c>
      <c r="E35" s="25">
        <v>0</v>
      </c>
      <c r="F35" s="25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5">
        <v>37</v>
      </c>
      <c r="D36" s="25">
        <v>0</v>
      </c>
      <c r="E36" s="25">
        <v>0</v>
      </c>
      <c r="F36" s="25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5">
        <v>37</v>
      </c>
      <c r="D37" s="25">
        <v>0</v>
      </c>
      <c r="E37" s="25">
        <v>0</v>
      </c>
      <c r="F37" s="25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5">
        <v>37</v>
      </c>
      <c r="D38" s="25">
        <v>0</v>
      </c>
      <c r="E38" s="25">
        <v>0</v>
      </c>
      <c r="F38" s="25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5">
        <v>36</v>
      </c>
      <c r="D39" s="25">
        <v>0</v>
      </c>
      <c r="E39" s="25">
        <v>0</v>
      </c>
      <c r="F39" s="25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5">
        <v>36</v>
      </c>
      <c r="D40" s="25">
        <v>0</v>
      </c>
      <c r="E40" s="25">
        <v>0</v>
      </c>
      <c r="F40" s="25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5">
        <v>36</v>
      </c>
      <c r="D41" s="25">
        <v>0</v>
      </c>
      <c r="E41" s="25">
        <v>0</v>
      </c>
      <c r="F41" s="25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5">
        <v>36</v>
      </c>
      <c r="D42" s="25">
        <v>0</v>
      </c>
      <c r="E42" s="25">
        <v>0</v>
      </c>
      <c r="F42" s="25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5">
        <v>35</v>
      </c>
      <c r="D43" s="25">
        <v>0</v>
      </c>
      <c r="E43" s="25">
        <v>0</v>
      </c>
      <c r="F43" s="25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5">
        <v>34</v>
      </c>
      <c r="D44" s="25">
        <v>0</v>
      </c>
      <c r="E44" s="25">
        <v>0</v>
      </c>
      <c r="F44" s="25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5">
        <v>34</v>
      </c>
      <c r="D45" s="25">
        <v>0</v>
      </c>
      <c r="E45" s="25">
        <v>0</v>
      </c>
      <c r="F45" s="25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5">
        <v>34</v>
      </c>
      <c r="D46" s="25">
        <v>0</v>
      </c>
      <c r="E46" s="25">
        <v>0</v>
      </c>
      <c r="F46" s="25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5">
        <v>34</v>
      </c>
      <c r="D47" s="25">
        <v>0</v>
      </c>
      <c r="E47" s="25">
        <v>0</v>
      </c>
      <c r="F47" s="25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5">
        <v>34</v>
      </c>
      <c r="D48" s="25">
        <v>0</v>
      </c>
      <c r="E48" s="25">
        <v>0</v>
      </c>
      <c r="F48" s="25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5">
        <v>34</v>
      </c>
      <c r="D49" s="25">
        <v>0</v>
      </c>
      <c r="E49" s="25">
        <v>0</v>
      </c>
      <c r="F49" s="25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5">
        <v>34</v>
      </c>
      <c r="D50" s="25">
        <v>0</v>
      </c>
      <c r="E50" s="25">
        <v>0</v>
      </c>
      <c r="F50" s="25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5">
        <v>33</v>
      </c>
      <c r="D51" s="25">
        <v>0</v>
      </c>
      <c r="E51" s="25">
        <v>0</v>
      </c>
      <c r="F51" s="25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5">
        <v>33</v>
      </c>
      <c r="D52" s="25">
        <v>0</v>
      </c>
      <c r="E52" s="25">
        <v>0</v>
      </c>
      <c r="F52" s="25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5">
        <v>33</v>
      </c>
      <c r="D53" s="25">
        <v>0</v>
      </c>
      <c r="E53" s="25">
        <v>0</v>
      </c>
      <c r="F53" s="25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5">
        <v>33</v>
      </c>
      <c r="D54" s="25">
        <v>0</v>
      </c>
      <c r="E54" s="25">
        <v>0</v>
      </c>
      <c r="F54" s="25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5">
        <v>33</v>
      </c>
      <c r="D55" s="25">
        <v>0</v>
      </c>
      <c r="E55" s="25">
        <v>0</v>
      </c>
      <c r="F55" s="25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270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5">
        <v>33</v>
      </c>
      <c r="D56" s="25">
        <v>0</v>
      </c>
      <c r="E56" s="25">
        <v>0</v>
      </c>
      <c r="F56" s="25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5">
        <v>32.19</v>
      </c>
      <c r="D57" s="25">
        <v>0</v>
      </c>
      <c r="E57" s="25">
        <v>0</v>
      </c>
      <c r="F57" s="25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5">
        <v>32.19</v>
      </c>
      <c r="D58" s="25">
        <v>0</v>
      </c>
      <c r="E58" s="25">
        <v>0</v>
      </c>
      <c r="F58" s="25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5">
        <v>33</v>
      </c>
      <c r="D59" s="25">
        <v>0</v>
      </c>
      <c r="E59" s="25">
        <v>0</v>
      </c>
      <c r="F59" s="25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5">
        <v>33</v>
      </c>
      <c r="D60" s="25">
        <v>0</v>
      </c>
      <c r="E60" s="25">
        <v>0</v>
      </c>
      <c r="F60" s="25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5">
        <v>33</v>
      </c>
      <c r="D61" s="25">
        <v>0</v>
      </c>
      <c r="E61" s="25">
        <v>0</v>
      </c>
      <c r="F61" s="25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5">
        <v>33</v>
      </c>
      <c r="D62" s="25">
        <v>0</v>
      </c>
      <c r="E62" s="25">
        <v>0</v>
      </c>
      <c r="F62" s="25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5">
        <v>33</v>
      </c>
      <c r="D63" s="25">
        <v>0</v>
      </c>
      <c r="E63" s="25">
        <v>0</v>
      </c>
      <c r="F63" s="25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5">
        <v>33</v>
      </c>
      <c r="D64" s="25">
        <v>0</v>
      </c>
      <c r="E64" s="25">
        <v>0</v>
      </c>
      <c r="F64" s="25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5">
        <v>33</v>
      </c>
      <c r="D65" s="25">
        <v>0</v>
      </c>
      <c r="E65" s="25">
        <v>0</v>
      </c>
      <c r="F65" s="25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5">
        <v>33</v>
      </c>
      <c r="D66" s="25">
        <v>0</v>
      </c>
      <c r="E66" s="25">
        <v>0</v>
      </c>
      <c r="F66" s="25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5">
        <v>33</v>
      </c>
      <c r="D67" s="25">
        <v>0</v>
      </c>
      <c r="E67" s="25">
        <v>0</v>
      </c>
      <c r="F67" s="25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5">
        <v>33</v>
      </c>
      <c r="D68" s="25">
        <v>0</v>
      </c>
      <c r="E68" s="25">
        <v>0</v>
      </c>
      <c r="F68" s="25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5">
        <v>33</v>
      </c>
      <c r="D69" s="25">
        <v>0</v>
      </c>
      <c r="E69" s="25">
        <v>0</v>
      </c>
      <c r="F69" s="25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271.83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5">
        <v>34</v>
      </c>
      <c r="D70" s="25">
        <v>0</v>
      </c>
      <c r="E70" s="25">
        <v>0</v>
      </c>
      <c r="F70" s="25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271.83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5">
        <v>34</v>
      </c>
      <c r="D71" s="25">
        <v>0</v>
      </c>
      <c r="E71" s="25">
        <v>0</v>
      </c>
      <c r="F71" s="25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271.83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5">
        <v>34</v>
      </c>
      <c r="D72" s="25">
        <v>0</v>
      </c>
      <c r="E72" s="25">
        <v>0</v>
      </c>
      <c r="F72" s="25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271.83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5">
        <v>34</v>
      </c>
      <c r="D73" s="25">
        <v>0</v>
      </c>
      <c r="E73" s="25">
        <v>0</v>
      </c>
      <c r="F73" s="25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271.83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5">
        <v>34</v>
      </c>
      <c r="D74" s="25">
        <v>0</v>
      </c>
      <c r="E74" s="25">
        <v>0</v>
      </c>
      <c r="F74" s="25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5">
        <v>34</v>
      </c>
      <c r="D75" s="25">
        <v>0</v>
      </c>
      <c r="E75" s="25">
        <v>0</v>
      </c>
      <c r="F75" s="25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310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5">
        <v>34</v>
      </c>
      <c r="D76" s="25">
        <v>0</v>
      </c>
      <c r="E76" s="25">
        <v>0</v>
      </c>
      <c r="F76" s="25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310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5">
        <v>34</v>
      </c>
      <c r="D77" s="25">
        <v>0</v>
      </c>
      <c r="E77" s="25">
        <v>0</v>
      </c>
      <c r="F77" s="25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310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5">
        <v>34</v>
      </c>
      <c r="D78" s="25">
        <v>0</v>
      </c>
      <c r="E78" s="25">
        <v>0</v>
      </c>
      <c r="F78" s="25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310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5">
        <v>34</v>
      </c>
      <c r="D79" s="25">
        <v>0</v>
      </c>
      <c r="E79" s="25">
        <v>0</v>
      </c>
      <c r="F79" s="25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310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5">
        <v>34</v>
      </c>
      <c r="D80" s="25">
        <v>0</v>
      </c>
      <c r="E80" s="25">
        <v>0</v>
      </c>
      <c r="F80" s="25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310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5">
        <v>34</v>
      </c>
      <c r="D81" s="25">
        <v>0</v>
      </c>
      <c r="E81" s="25">
        <v>0</v>
      </c>
      <c r="F81" s="25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310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5">
        <v>35</v>
      </c>
      <c r="D82" s="25">
        <v>0</v>
      </c>
      <c r="E82" s="25">
        <v>0</v>
      </c>
      <c r="F82" s="25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310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5">
        <v>35</v>
      </c>
      <c r="D83" s="25">
        <v>0</v>
      </c>
      <c r="E83" s="25">
        <v>0</v>
      </c>
      <c r="F83" s="25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303.83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5">
        <v>35</v>
      </c>
      <c r="D84" s="25">
        <v>0</v>
      </c>
      <c r="E84" s="25">
        <v>0</v>
      </c>
      <c r="F84" s="25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303.83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5">
        <v>35</v>
      </c>
      <c r="D85" s="25">
        <v>0</v>
      </c>
      <c r="E85" s="25">
        <v>0</v>
      </c>
      <c r="F85" s="25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271.83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5">
        <v>35</v>
      </c>
      <c r="D86" s="25">
        <v>0</v>
      </c>
      <c r="E86" s="25">
        <v>0</v>
      </c>
      <c r="F86" s="25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271.83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5">
        <v>35</v>
      </c>
      <c r="D87" s="25">
        <v>0</v>
      </c>
      <c r="E87" s="25">
        <v>0</v>
      </c>
      <c r="F87" s="25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271.83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5">
        <v>35</v>
      </c>
      <c r="D88" s="25">
        <v>0</v>
      </c>
      <c r="E88" s="25">
        <v>0</v>
      </c>
      <c r="F88" s="25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271.83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5">
        <v>35</v>
      </c>
      <c r="D89" s="25">
        <v>0</v>
      </c>
      <c r="E89" s="25">
        <v>0</v>
      </c>
      <c r="F89" s="25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271.83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5">
        <v>36</v>
      </c>
      <c r="D90" s="25">
        <v>0</v>
      </c>
      <c r="E90" s="25">
        <v>0</v>
      </c>
      <c r="F90" s="25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271.83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5">
        <v>36</v>
      </c>
      <c r="D91" s="25">
        <v>0</v>
      </c>
      <c r="E91" s="25">
        <v>0</v>
      </c>
      <c r="F91" s="25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271.83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5">
        <v>36</v>
      </c>
      <c r="D92" s="25">
        <v>0</v>
      </c>
      <c r="E92" s="25">
        <v>0</v>
      </c>
      <c r="F92" s="25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271.83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5">
        <v>36</v>
      </c>
      <c r="D93" s="25">
        <v>0</v>
      </c>
      <c r="E93" s="25">
        <v>0</v>
      </c>
      <c r="F93" s="25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271.83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5">
        <v>36</v>
      </c>
      <c r="D94" s="25">
        <v>0</v>
      </c>
      <c r="E94" s="25">
        <v>0</v>
      </c>
      <c r="F94" s="25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271.83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5">
        <v>36</v>
      </c>
      <c r="D95" s="25">
        <v>0</v>
      </c>
      <c r="E95" s="25">
        <v>0</v>
      </c>
      <c r="F95" s="25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271.83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5">
        <v>36</v>
      </c>
      <c r="D96" s="25">
        <v>0</v>
      </c>
      <c r="E96" s="25">
        <v>0</v>
      </c>
      <c r="F96" s="25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271.83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5">
        <v>36</v>
      </c>
      <c r="D97" s="25">
        <v>0</v>
      </c>
      <c r="E97" s="25">
        <v>0</v>
      </c>
      <c r="F97" s="25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271.83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5">
        <v>36</v>
      </c>
      <c r="D98" s="25">
        <v>0</v>
      </c>
      <c r="E98" s="25">
        <v>0</v>
      </c>
      <c r="F98" s="25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271.83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0.84434500000000001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6.5856075000000089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18.77</v>
      </c>
      <c r="E3" s="202">
        <v>0</v>
      </c>
      <c r="F3" s="202">
        <v>0</v>
      </c>
      <c r="G3" s="202">
        <v>30.52</v>
      </c>
      <c r="H3" s="202">
        <v>0</v>
      </c>
      <c r="I3" s="202">
        <v>9.6300000000000008</v>
      </c>
      <c r="J3" s="202">
        <v>29.36</v>
      </c>
      <c r="K3" s="202">
        <v>9.17</v>
      </c>
      <c r="L3" s="202">
        <v>0.34</v>
      </c>
      <c r="M3" s="202">
        <v>2.29</v>
      </c>
      <c r="N3" s="202">
        <v>1.88</v>
      </c>
      <c r="O3" s="202">
        <v>2.65</v>
      </c>
      <c r="P3" s="202">
        <v>0.99</v>
      </c>
      <c r="Q3" s="202">
        <v>0.45</v>
      </c>
      <c r="R3" s="202">
        <v>0.67</v>
      </c>
      <c r="S3" s="202">
        <v>0</v>
      </c>
      <c r="T3" s="202">
        <v>0</v>
      </c>
      <c r="U3" s="202">
        <v>2.17</v>
      </c>
      <c r="V3" s="202">
        <v>0.33</v>
      </c>
      <c r="W3" s="202">
        <v>0.72</v>
      </c>
      <c r="X3" s="202">
        <v>2.35</v>
      </c>
      <c r="Y3" s="202">
        <v>0</v>
      </c>
      <c r="Z3" s="202">
        <v>4.41</v>
      </c>
      <c r="AA3" s="202">
        <v>0</v>
      </c>
      <c r="AB3" s="202">
        <v>0</v>
      </c>
      <c r="AC3" s="202">
        <v>18.34</v>
      </c>
      <c r="AD3" s="202">
        <v>0</v>
      </c>
      <c r="AE3" s="202">
        <v>0</v>
      </c>
      <c r="AF3" s="202">
        <v>0</v>
      </c>
      <c r="AG3" s="202">
        <v>35.36</v>
      </c>
      <c r="AH3" s="202">
        <v>0</v>
      </c>
      <c r="AI3" s="202">
        <v>57.99</v>
      </c>
      <c r="AJ3" s="202">
        <v>0</v>
      </c>
      <c r="AK3" s="202">
        <v>15.61</v>
      </c>
      <c r="AL3" s="202">
        <v>0</v>
      </c>
      <c r="AM3" s="202">
        <v>0</v>
      </c>
      <c r="AN3" s="202">
        <v>0</v>
      </c>
      <c r="AO3" s="202">
        <v>381.32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18.77</v>
      </c>
      <c r="E4" s="202">
        <v>0</v>
      </c>
      <c r="F4" s="202">
        <v>0</v>
      </c>
      <c r="G4" s="202">
        <v>30.52</v>
      </c>
      <c r="H4" s="202">
        <v>0</v>
      </c>
      <c r="I4" s="202">
        <v>9.6300000000000008</v>
      </c>
      <c r="J4" s="202">
        <v>29.36</v>
      </c>
      <c r="K4" s="202">
        <v>9.17</v>
      </c>
      <c r="L4" s="202">
        <v>0.34</v>
      </c>
      <c r="M4" s="202">
        <v>2.29</v>
      </c>
      <c r="N4" s="202">
        <v>1.88</v>
      </c>
      <c r="O4" s="202">
        <v>2.65</v>
      </c>
      <c r="P4" s="202">
        <v>0.99</v>
      </c>
      <c r="Q4" s="202">
        <v>0.45</v>
      </c>
      <c r="R4" s="202">
        <v>0.67</v>
      </c>
      <c r="S4" s="202">
        <v>0</v>
      </c>
      <c r="T4" s="202">
        <v>0</v>
      </c>
      <c r="U4" s="202">
        <v>2.1</v>
      </c>
      <c r="V4" s="202">
        <v>0.33</v>
      </c>
      <c r="W4" s="202">
        <v>0.72</v>
      </c>
      <c r="X4" s="202">
        <v>2.35</v>
      </c>
      <c r="Y4" s="202">
        <v>0</v>
      </c>
      <c r="Z4" s="202">
        <v>4.41</v>
      </c>
      <c r="AA4" s="202">
        <v>0</v>
      </c>
      <c r="AB4" s="202">
        <v>0</v>
      </c>
      <c r="AC4" s="202">
        <v>18.34</v>
      </c>
      <c r="AD4" s="202">
        <v>0</v>
      </c>
      <c r="AE4" s="202">
        <v>0</v>
      </c>
      <c r="AF4" s="202">
        <v>0</v>
      </c>
      <c r="AG4" s="202">
        <v>35.36</v>
      </c>
      <c r="AH4" s="202">
        <v>0</v>
      </c>
      <c r="AI4" s="202">
        <v>57.99</v>
      </c>
      <c r="AJ4" s="202">
        <v>0</v>
      </c>
      <c r="AK4" s="202">
        <v>15.61</v>
      </c>
      <c r="AL4" s="202">
        <v>0</v>
      </c>
      <c r="AM4" s="202">
        <v>0</v>
      </c>
      <c r="AN4" s="202">
        <v>0</v>
      </c>
      <c r="AO4" s="202">
        <v>381.32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18.77</v>
      </c>
      <c r="E5" s="202">
        <v>0</v>
      </c>
      <c r="F5" s="202">
        <v>0</v>
      </c>
      <c r="G5" s="202">
        <v>30.52</v>
      </c>
      <c r="H5" s="202">
        <v>0</v>
      </c>
      <c r="I5" s="202">
        <v>9.6300000000000008</v>
      </c>
      <c r="J5" s="202">
        <v>29.36</v>
      </c>
      <c r="K5" s="202">
        <v>9.17</v>
      </c>
      <c r="L5" s="202">
        <v>0.34</v>
      </c>
      <c r="M5" s="202">
        <v>2.29</v>
      </c>
      <c r="N5" s="202">
        <v>1.88</v>
      </c>
      <c r="O5" s="202">
        <v>2.65</v>
      </c>
      <c r="P5" s="202">
        <v>0.99</v>
      </c>
      <c r="Q5" s="202">
        <v>0.45</v>
      </c>
      <c r="R5" s="202">
        <v>0.67</v>
      </c>
      <c r="S5" s="202">
        <v>0</v>
      </c>
      <c r="T5" s="202">
        <v>0</v>
      </c>
      <c r="U5" s="202">
        <v>2.1</v>
      </c>
      <c r="V5" s="202">
        <v>0.33</v>
      </c>
      <c r="W5" s="202">
        <v>0.72</v>
      </c>
      <c r="X5" s="202">
        <v>2.35</v>
      </c>
      <c r="Y5" s="202">
        <v>0</v>
      </c>
      <c r="Z5" s="202">
        <v>4.41</v>
      </c>
      <c r="AA5" s="202">
        <v>0</v>
      </c>
      <c r="AB5" s="202">
        <v>0</v>
      </c>
      <c r="AC5" s="202">
        <v>18.34</v>
      </c>
      <c r="AD5" s="202">
        <v>0</v>
      </c>
      <c r="AE5" s="202">
        <v>0</v>
      </c>
      <c r="AF5" s="202">
        <v>0</v>
      </c>
      <c r="AG5" s="202">
        <v>35.36</v>
      </c>
      <c r="AH5" s="202">
        <v>0</v>
      </c>
      <c r="AI5" s="202">
        <v>57.99</v>
      </c>
      <c r="AJ5" s="202">
        <v>0</v>
      </c>
      <c r="AK5" s="202">
        <v>15.61</v>
      </c>
      <c r="AL5" s="202">
        <v>0</v>
      </c>
      <c r="AM5" s="202">
        <v>0</v>
      </c>
      <c r="AN5" s="202">
        <v>0</v>
      </c>
      <c r="AO5" s="202">
        <v>381.32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18.77</v>
      </c>
      <c r="E6" s="202">
        <v>0</v>
      </c>
      <c r="F6" s="202">
        <v>0</v>
      </c>
      <c r="G6" s="202">
        <v>30.52</v>
      </c>
      <c r="H6" s="202">
        <v>0</v>
      </c>
      <c r="I6" s="202">
        <v>9.6300000000000008</v>
      </c>
      <c r="J6" s="202">
        <v>29.36</v>
      </c>
      <c r="K6" s="202">
        <v>9.17</v>
      </c>
      <c r="L6" s="202">
        <v>0.34</v>
      </c>
      <c r="M6" s="202">
        <v>2.29</v>
      </c>
      <c r="N6" s="202">
        <v>1.88</v>
      </c>
      <c r="O6" s="202">
        <v>2.65</v>
      </c>
      <c r="P6" s="202">
        <v>0.99</v>
      </c>
      <c r="Q6" s="202">
        <v>0.45</v>
      </c>
      <c r="R6" s="202">
        <v>0.67</v>
      </c>
      <c r="S6" s="202">
        <v>0</v>
      </c>
      <c r="T6" s="202">
        <v>0</v>
      </c>
      <c r="U6" s="202">
        <v>2.1</v>
      </c>
      <c r="V6" s="202">
        <v>0.33</v>
      </c>
      <c r="W6" s="202">
        <v>0.72</v>
      </c>
      <c r="X6" s="202">
        <v>2.35</v>
      </c>
      <c r="Y6" s="202">
        <v>0</v>
      </c>
      <c r="Z6" s="202">
        <v>4.41</v>
      </c>
      <c r="AA6" s="202">
        <v>0</v>
      </c>
      <c r="AB6" s="202">
        <v>0</v>
      </c>
      <c r="AC6" s="202">
        <v>18.34</v>
      </c>
      <c r="AD6" s="202">
        <v>0</v>
      </c>
      <c r="AE6" s="202">
        <v>0</v>
      </c>
      <c r="AF6" s="202">
        <v>0</v>
      </c>
      <c r="AG6" s="202">
        <v>35.36</v>
      </c>
      <c r="AH6" s="202">
        <v>0</v>
      </c>
      <c r="AI6" s="202">
        <v>57.99</v>
      </c>
      <c r="AJ6" s="202">
        <v>0</v>
      </c>
      <c r="AK6" s="202">
        <v>15.61</v>
      </c>
      <c r="AL6" s="202">
        <v>0</v>
      </c>
      <c r="AM6" s="202">
        <v>0</v>
      </c>
      <c r="AN6" s="202">
        <v>0</v>
      </c>
      <c r="AO6" s="202">
        <v>381.32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18.77</v>
      </c>
      <c r="E7" s="202">
        <v>0</v>
      </c>
      <c r="F7" s="202">
        <v>0</v>
      </c>
      <c r="G7" s="202">
        <v>30.52</v>
      </c>
      <c r="H7" s="202">
        <v>0</v>
      </c>
      <c r="I7" s="202">
        <v>9.6300000000000008</v>
      </c>
      <c r="J7" s="202">
        <v>29.36</v>
      </c>
      <c r="K7" s="202">
        <v>9.17</v>
      </c>
      <c r="L7" s="202">
        <v>0.34</v>
      </c>
      <c r="M7" s="202">
        <v>2.29</v>
      </c>
      <c r="N7" s="202">
        <v>1.88</v>
      </c>
      <c r="O7" s="202">
        <v>2.65</v>
      </c>
      <c r="P7" s="202">
        <v>0.99</v>
      </c>
      <c r="Q7" s="202">
        <v>0.45</v>
      </c>
      <c r="R7" s="202">
        <v>0.67</v>
      </c>
      <c r="S7" s="202">
        <v>0</v>
      </c>
      <c r="T7" s="202">
        <v>0</v>
      </c>
      <c r="U7" s="202">
        <v>2.1</v>
      </c>
      <c r="V7" s="202">
        <v>0.33</v>
      </c>
      <c r="W7" s="202">
        <v>0.72</v>
      </c>
      <c r="X7" s="202">
        <v>2.35</v>
      </c>
      <c r="Y7" s="202">
        <v>0</v>
      </c>
      <c r="Z7" s="202">
        <v>4.41</v>
      </c>
      <c r="AA7" s="202">
        <v>0</v>
      </c>
      <c r="AB7" s="202">
        <v>0</v>
      </c>
      <c r="AC7" s="202">
        <v>18.34</v>
      </c>
      <c r="AD7" s="202">
        <v>0</v>
      </c>
      <c r="AE7" s="202">
        <v>0</v>
      </c>
      <c r="AF7" s="202">
        <v>0</v>
      </c>
      <c r="AG7" s="202">
        <v>35.36</v>
      </c>
      <c r="AH7" s="202">
        <v>0</v>
      </c>
      <c r="AI7" s="202">
        <v>57.99</v>
      </c>
      <c r="AJ7" s="202">
        <v>0</v>
      </c>
      <c r="AK7" s="202">
        <v>15.61</v>
      </c>
      <c r="AL7" s="202">
        <v>0</v>
      </c>
      <c r="AM7" s="202">
        <v>0</v>
      </c>
      <c r="AN7" s="202">
        <v>0</v>
      </c>
      <c r="AO7" s="202">
        <v>381.32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18.77</v>
      </c>
      <c r="E8" s="202">
        <v>0</v>
      </c>
      <c r="F8" s="202">
        <v>0</v>
      </c>
      <c r="G8" s="202">
        <v>30.52</v>
      </c>
      <c r="H8" s="202">
        <v>0</v>
      </c>
      <c r="I8" s="202">
        <v>9.6300000000000008</v>
      </c>
      <c r="J8" s="202">
        <v>29.36</v>
      </c>
      <c r="K8" s="202">
        <v>9.17</v>
      </c>
      <c r="L8" s="202">
        <v>0.34</v>
      </c>
      <c r="M8" s="202">
        <v>2.29</v>
      </c>
      <c r="N8" s="202">
        <v>1.88</v>
      </c>
      <c r="O8" s="202">
        <v>2.65</v>
      </c>
      <c r="P8" s="202">
        <v>0.99</v>
      </c>
      <c r="Q8" s="202">
        <v>0.45</v>
      </c>
      <c r="R8" s="202">
        <v>0.67</v>
      </c>
      <c r="S8" s="202">
        <v>0</v>
      </c>
      <c r="T8" s="202">
        <v>0</v>
      </c>
      <c r="U8" s="202">
        <v>2.1</v>
      </c>
      <c r="V8" s="202">
        <v>0.33</v>
      </c>
      <c r="W8" s="202">
        <v>0.72</v>
      </c>
      <c r="X8" s="202">
        <v>2.35</v>
      </c>
      <c r="Y8" s="202">
        <v>0</v>
      </c>
      <c r="Z8" s="202">
        <v>4.41</v>
      </c>
      <c r="AA8" s="202">
        <v>0</v>
      </c>
      <c r="AB8" s="202">
        <v>0</v>
      </c>
      <c r="AC8" s="202">
        <v>18.34</v>
      </c>
      <c r="AD8" s="202">
        <v>0</v>
      </c>
      <c r="AE8" s="202">
        <v>0</v>
      </c>
      <c r="AF8" s="202">
        <v>0</v>
      </c>
      <c r="AG8" s="202">
        <v>35.36</v>
      </c>
      <c r="AH8" s="202">
        <v>0</v>
      </c>
      <c r="AI8" s="202">
        <v>57.99</v>
      </c>
      <c r="AJ8" s="202">
        <v>0</v>
      </c>
      <c r="AK8" s="202">
        <v>15.61</v>
      </c>
      <c r="AL8" s="202">
        <v>0</v>
      </c>
      <c r="AM8" s="202">
        <v>0</v>
      </c>
      <c r="AN8" s="202">
        <v>0</v>
      </c>
      <c r="AO8" s="202">
        <v>381.32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18.77</v>
      </c>
      <c r="E9" s="202">
        <v>0</v>
      </c>
      <c r="F9" s="202">
        <v>0</v>
      </c>
      <c r="G9" s="202">
        <v>30.52</v>
      </c>
      <c r="H9" s="202">
        <v>0</v>
      </c>
      <c r="I9" s="202">
        <v>9.6300000000000008</v>
      </c>
      <c r="J9" s="202">
        <v>29.36</v>
      </c>
      <c r="K9" s="202">
        <v>9.17</v>
      </c>
      <c r="L9" s="202">
        <v>0.34</v>
      </c>
      <c r="M9" s="202">
        <v>2.29</v>
      </c>
      <c r="N9" s="202">
        <v>1.88</v>
      </c>
      <c r="O9" s="202">
        <v>2.65</v>
      </c>
      <c r="P9" s="202">
        <v>0.99</v>
      </c>
      <c r="Q9" s="202">
        <v>0.45</v>
      </c>
      <c r="R9" s="202">
        <v>0.67</v>
      </c>
      <c r="S9" s="202">
        <v>0</v>
      </c>
      <c r="T9" s="202">
        <v>0</v>
      </c>
      <c r="U9" s="202">
        <v>2.1</v>
      </c>
      <c r="V9" s="202">
        <v>0.33</v>
      </c>
      <c r="W9" s="202">
        <v>0.72</v>
      </c>
      <c r="X9" s="202">
        <v>2.35</v>
      </c>
      <c r="Y9" s="202">
        <v>0</v>
      </c>
      <c r="Z9" s="202">
        <v>4.41</v>
      </c>
      <c r="AA9" s="202">
        <v>0</v>
      </c>
      <c r="AB9" s="202">
        <v>0</v>
      </c>
      <c r="AC9" s="202">
        <v>18.34</v>
      </c>
      <c r="AD9" s="202">
        <v>0</v>
      </c>
      <c r="AE9" s="202">
        <v>0</v>
      </c>
      <c r="AF9" s="202">
        <v>0</v>
      </c>
      <c r="AG9" s="202">
        <v>35.36</v>
      </c>
      <c r="AH9" s="202">
        <v>0</v>
      </c>
      <c r="AI9" s="202">
        <v>57.99</v>
      </c>
      <c r="AJ9" s="202">
        <v>0</v>
      </c>
      <c r="AK9" s="202">
        <v>15.61</v>
      </c>
      <c r="AL9" s="202">
        <v>0</v>
      </c>
      <c r="AM9" s="202">
        <v>0</v>
      </c>
      <c r="AN9" s="202">
        <v>0</v>
      </c>
      <c r="AO9" s="202">
        <v>381.32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18.77</v>
      </c>
      <c r="E10" s="202">
        <v>0</v>
      </c>
      <c r="F10" s="202">
        <v>0</v>
      </c>
      <c r="G10" s="202">
        <v>30.52</v>
      </c>
      <c r="H10" s="202">
        <v>0</v>
      </c>
      <c r="I10" s="202">
        <v>9.6300000000000008</v>
      </c>
      <c r="J10" s="202">
        <v>29.36</v>
      </c>
      <c r="K10" s="202">
        <v>9.17</v>
      </c>
      <c r="L10" s="202">
        <v>0.34</v>
      </c>
      <c r="M10" s="202">
        <v>2.29</v>
      </c>
      <c r="N10" s="202">
        <v>1.88</v>
      </c>
      <c r="O10" s="202">
        <v>2.65</v>
      </c>
      <c r="P10" s="202">
        <v>0.99</v>
      </c>
      <c r="Q10" s="202">
        <v>0.45</v>
      </c>
      <c r="R10" s="202">
        <v>0.67</v>
      </c>
      <c r="S10" s="202">
        <v>0</v>
      </c>
      <c r="T10" s="202">
        <v>0</v>
      </c>
      <c r="U10" s="202">
        <v>2.1</v>
      </c>
      <c r="V10" s="202">
        <v>0.33</v>
      </c>
      <c r="W10" s="202">
        <v>0.72</v>
      </c>
      <c r="X10" s="202">
        <v>2.35</v>
      </c>
      <c r="Y10" s="202">
        <v>0</v>
      </c>
      <c r="Z10" s="202">
        <v>4.41</v>
      </c>
      <c r="AA10" s="202">
        <v>0</v>
      </c>
      <c r="AB10" s="202">
        <v>0</v>
      </c>
      <c r="AC10" s="202">
        <v>18.34</v>
      </c>
      <c r="AD10" s="202">
        <v>0</v>
      </c>
      <c r="AE10" s="202">
        <v>0</v>
      </c>
      <c r="AF10" s="202">
        <v>0</v>
      </c>
      <c r="AG10" s="202">
        <v>35.36</v>
      </c>
      <c r="AH10" s="202">
        <v>0</v>
      </c>
      <c r="AI10" s="202">
        <v>57.99</v>
      </c>
      <c r="AJ10" s="202">
        <v>0</v>
      </c>
      <c r="AK10" s="202">
        <v>15.61</v>
      </c>
      <c r="AL10" s="202">
        <v>0</v>
      </c>
      <c r="AM10" s="202">
        <v>0</v>
      </c>
      <c r="AN10" s="202">
        <v>0</v>
      </c>
      <c r="AO10" s="202">
        <v>381.32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18.77</v>
      </c>
      <c r="E11" s="202">
        <v>0</v>
      </c>
      <c r="F11" s="202">
        <v>0</v>
      </c>
      <c r="G11" s="202">
        <v>30.52</v>
      </c>
      <c r="H11" s="202">
        <v>0</v>
      </c>
      <c r="I11" s="202">
        <v>9.6300000000000008</v>
      </c>
      <c r="J11" s="202">
        <v>29.36</v>
      </c>
      <c r="K11" s="202">
        <v>1.57</v>
      </c>
      <c r="L11" s="202">
        <v>0.34</v>
      </c>
      <c r="M11" s="202">
        <v>2.29</v>
      </c>
      <c r="N11" s="202">
        <v>1.88</v>
      </c>
      <c r="O11" s="202">
        <v>2.65</v>
      </c>
      <c r="P11" s="202">
        <v>1.17</v>
      </c>
      <c r="Q11" s="202">
        <v>0.44</v>
      </c>
      <c r="R11" s="202">
        <v>0.67</v>
      </c>
      <c r="S11" s="202">
        <v>0</v>
      </c>
      <c r="T11" s="202">
        <v>0</v>
      </c>
      <c r="U11" s="202">
        <v>2.1</v>
      </c>
      <c r="V11" s="202">
        <v>0.33</v>
      </c>
      <c r="W11" s="202">
        <v>0.72</v>
      </c>
      <c r="X11" s="202">
        <v>2.35</v>
      </c>
      <c r="Y11" s="202">
        <v>0</v>
      </c>
      <c r="Z11" s="202">
        <v>3.38</v>
      </c>
      <c r="AA11" s="202">
        <v>0</v>
      </c>
      <c r="AB11" s="202">
        <v>0</v>
      </c>
      <c r="AC11" s="202">
        <v>19.190000000000001</v>
      </c>
      <c r="AD11" s="202">
        <v>0</v>
      </c>
      <c r="AE11" s="202">
        <v>0</v>
      </c>
      <c r="AF11" s="202">
        <v>0</v>
      </c>
      <c r="AG11" s="202">
        <v>35.36</v>
      </c>
      <c r="AH11" s="202">
        <v>0</v>
      </c>
      <c r="AI11" s="202">
        <v>57.99</v>
      </c>
      <c r="AJ11" s="202">
        <v>0</v>
      </c>
      <c r="AK11" s="202">
        <v>15.61</v>
      </c>
      <c r="AL11" s="202">
        <v>0</v>
      </c>
      <c r="AM11" s="202">
        <v>0</v>
      </c>
      <c r="AN11" s="202">
        <v>0</v>
      </c>
      <c r="AO11" s="202">
        <v>381.32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18.77</v>
      </c>
      <c r="E12" s="202">
        <v>0</v>
      </c>
      <c r="F12" s="202">
        <v>0</v>
      </c>
      <c r="G12" s="202">
        <v>30.52</v>
      </c>
      <c r="H12" s="202">
        <v>0</v>
      </c>
      <c r="I12" s="202">
        <v>9.6300000000000008</v>
      </c>
      <c r="J12" s="202">
        <v>29.36</v>
      </c>
      <c r="K12" s="202">
        <v>9.17</v>
      </c>
      <c r="L12" s="202">
        <v>0.34</v>
      </c>
      <c r="M12" s="202">
        <v>2.29</v>
      </c>
      <c r="N12" s="202">
        <v>1.88</v>
      </c>
      <c r="O12" s="202">
        <v>2.65</v>
      </c>
      <c r="P12" s="202">
        <v>1.17</v>
      </c>
      <c r="Q12" s="202">
        <v>0.44</v>
      </c>
      <c r="R12" s="202">
        <v>0.67</v>
      </c>
      <c r="S12" s="202">
        <v>0</v>
      </c>
      <c r="T12" s="202">
        <v>0</v>
      </c>
      <c r="U12" s="202">
        <v>2.1</v>
      </c>
      <c r="V12" s="202">
        <v>0.33</v>
      </c>
      <c r="W12" s="202">
        <v>0.72</v>
      </c>
      <c r="X12" s="202">
        <v>2.35</v>
      </c>
      <c r="Y12" s="202">
        <v>0</v>
      </c>
      <c r="Z12" s="202">
        <v>3.35</v>
      </c>
      <c r="AA12" s="202">
        <v>0</v>
      </c>
      <c r="AB12" s="202">
        <v>0</v>
      </c>
      <c r="AC12" s="202">
        <v>19.190000000000001</v>
      </c>
      <c r="AD12" s="202">
        <v>0</v>
      </c>
      <c r="AE12" s="202">
        <v>0</v>
      </c>
      <c r="AF12" s="202">
        <v>0</v>
      </c>
      <c r="AG12" s="202">
        <v>35.36</v>
      </c>
      <c r="AH12" s="202">
        <v>0</v>
      </c>
      <c r="AI12" s="202">
        <v>57.99</v>
      </c>
      <c r="AJ12" s="202">
        <v>0</v>
      </c>
      <c r="AK12" s="202">
        <v>15.61</v>
      </c>
      <c r="AL12" s="202">
        <v>0</v>
      </c>
      <c r="AM12" s="202">
        <v>0</v>
      </c>
      <c r="AN12" s="202">
        <v>0</v>
      </c>
      <c r="AO12" s="202">
        <v>381.32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18.77</v>
      </c>
      <c r="E13" s="202">
        <v>0</v>
      </c>
      <c r="F13" s="202">
        <v>0</v>
      </c>
      <c r="G13" s="202">
        <v>30.52</v>
      </c>
      <c r="H13" s="202">
        <v>0</v>
      </c>
      <c r="I13" s="202">
        <v>9.6300000000000008</v>
      </c>
      <c r="J13" s="202">
        <v>29.36</v>
      </c>
      <c r="K13" s="202">
        <v>9.17</v>
      </c>
      <c r="L13" s="202">
        <v>0.34</v>
      </c>
      <c r="M13" s="202">
        <v>2.29</v>
      </c>
      <c r="N13" s="202">
        <v>1.88</v>
      </c>
      <c r="O13" s="202">
        <v>2.65</v>
      </c>
      <c r="P13" s="202">
        <v>0.85</v>
      </c>
      <c r="Q13" s="202">
        <v>0.33</v>
      </c>
      <c r="R13" s="202">
        <v>0.67</v>
      </c>
      <c r="S13" s="202">
        <v>0</v>
      </c>
      <c r="T13" s="202">
        <v>0</v>
      </c>
      <c r="U13" s="202">
        <v>2.1</v>
      </c>
      <c r="V13" s="202">
        <v>0.33</v>
      </c>
      <c r="W13" s="202">
        <v>0.72</v>
      </c>
      <c r="X13" s="202">
        <v>2.35</v>
      </c>
      <c r="Y13" s="202">
        <v>0</v>
      </c>
      <c r="Z13" s="202">
        <v>4.42</v>
      </c>
      <c r="AA13" s="202">
        <v>0</v>
      </c>
      <c r="AB13" s="202">
        <v>0</v>
      </c>
      <c r="AC13" s="202">
        <v>19.190000000000001</v>
      </c>
      <c r="AD13" s="202">
        <v>0</v>
      </c>
      <c r="AE13" s="202">
        <v>0</v>
      </c>
      <c r="AF13" s="202">
        <v>0</v>
      </c>
      <c r="AG13" s="202">
        <v>35.36</v>
      </c>
      <c r="AH13" s="202">
        <v>0</v>
      </c>
      <c r="AI13" s="202">
        <v>57.99</v>
      </c>
      <c r="AJ13" s="202">
        <v>0</v>
      </c>
      <c r="AK13" s="202">
        <v>15.61</v>
      </c>
      <c r="AL13" s="202">
        <v>0</v>
      </c>
      <c r="AM13" s="202">
        <v>0</v>
      </c>
      <c r="AN13" s="202">
        <v>0</v>
      </c>
      <c r="AO13" s="202">
        <v>381.32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18.77</v>
      </c>
      <c r="E14" s="202">
        <v>0</v>
      </c>
      <c r="F14" s="202">
        <v>0</v>
      </c>
      <c r="G14" s="202">
        <v>30.52</v>
      </c>
      <c r="H14" s="202">
        <v>0</v>
      </c>
      <c r="I14" s="202">
        <v>9.6300000000000008</v>
      </c>
      <c r="J14" s="202">
        <v>29.36</v>
      </c>
      <c r="K14" s="202">
        <v>9.17</v>
      </c>
      <c r="L14" s="202">
        <v>0.34</v>
      </c>
      <c r="M14" s="202">
        <v>2.29</v>
      </c>
      <c r="N14" s="202">
        <v>1.88</v>
      </c>
      <c r="O14" s="202">
        <v>2.65</v>
      </c>
      <c r="P14" s="202">
        <v>0.85</v>
      </c>
      <c r="Q14" s="202">
        <v>0.33</v>
      </c>
      <c r="R14" s="202">
        <v>0.67</v>
      </c>
      <c r="S14" s="202">
        <v>0</v>
      </c>
      <c r="T14" s="202">
        <v>0</v>
      </c>
      <c r="U14" s="202">
        <v>2.1</v>
      </c>
      <c r="V14" s="202">
        <v>0.33</v>
      </c>
      <c r="W14" s="202">
        <v>0.72</v>
      </c>
      <c r="X14" s="202">
        <v>2.35</v>
      </c>
      <c r="Y14" s="202">
        <v>0</v>
      </c>
      <c r="Z14" s="202">
        <v>4.42</v>
      </c>
      <c r="AA14" s="202">
        <v>0</v>
      </c>
      <c r="AB14" s="202">
        <v>0</v>
      </c>
      <c r="AC14" s="202">
        <v>19.190000000000001</v>
      </c>
      <c r="AD14" s="202">
        <v>0</v>
      </c>
      <c r="AE14" s="202">
        <v>0</v>
      </c>
      <c r="AF14" s="202">
        <v>0</v>
      </c>
      <c r="AG14" s="202">
        <v>35.36</v>
      </c>
      <c r="AH14" s="202">
        <v>0</v>
      </c>
      <c r="AI14" s="202">
        <v>57.99</v>
      </c>
      <c r="AJ14" s="202">
        <v>0</v>
      </c>
      <c r="AK14" s="202">
        <v>15.61</v>
      </c>
      <c r="AL14" s="202">
        <v>0</v>
      </c>
      <c r="AM14" s="202">
        <v>0</v>
      </c>
      <c r="AN14" s="202">
        <v>0</v>
      </c>
      <c r="AO14" s="202">
        <v>381.32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18.77</v>
      </c>
      <c r="E15" s="202">
        <v>0</v>
      </c>
      <c r="F15" s="202">
        <v>0</v>
      </c>
      <c r="G15" s="202">
        <v>30.52</v>
      </c>
      <c r="H15" s="202">
        <v>0</v>
      </c>
      <c r="I15" s="202">
        <v>9.6300000000000008</v>
      </c>
      <c r="J15" s="202">
        <v>29.36</v>
      </c>
      <c r="K15" s="202">
        <v>9.17</v>
      </c>
      <c r="L15" s="202">
        <v>0.34</v>
      </c>
      <c r="M15" s="202">
        <v>2.29</v>
      </c>
      <c r="N15" s="202">
        <v>1.88</v>
      </c>
      <c r="O15" s="202">
        <v>2.65</v>
      </c>
      <c r="P15" s="202">
        <v>0.85</v>
      </c>
      <c r="Q15" s="202">
        <v>0.33</v>
      </c>
      <c r="R15" s="202">
        <v>0.67</v>
      </c>
      <c r="S15" s="202">
        <v>0</v>
      </c>
      <c r="T15" s="202">
        <v>0</v>
      </c>
      <c r="U15" s="202">
        <v>2.1</v>
      </c>
      <c r="V15" s="202">
        <v>0.33</v>
      </c>
      <c r="W15" s="202">
        <v>0.72</v>
      </c>
      <c r="X15" s="202">
        <v>2.35</v>
      </c>
      <c r="Y15" s="202">
        <v>0</v>
      </c>
      <c r="Z15" s="202">
        <v>4.42</v>
      </c>
      <c r="AA15" s="202">
        <v>0</v>
      </c>
      <c r="AB15" s="202">
        <v>0</v>
      </c>
      <c r="AC15" s="202">
        <v>19.190000000000001</v>
      </c>
      <c r="AD15" s="202">
        <v>0</v>
      </c>
      <c r="AE15" s="202">
        <v>0</v>
      </c>
      <c r="AF15" s="202">
        <v>0</v>
      </c>
      <c r="AG15" s="202">
        <v>35.36</v>
      </c>
      <c r="AH15" s="202">
        <v>0</v>
      </c>
      <c r="AI15" s="202">
        <v>57.99</v>
      </c>
      <c r="AJ15" s="202">
        <v>0</v>
      </c>
      <c r="AK15" s="202">
        <v>15.61</v>
      </c>
      <c r="AL15" s="202">
        <v>0</v>
      </c>
      <c r="AM15" s="202">
        <v>0</v>
      </c>
      <c r="AN15" s="202">
        <v>0</v>
      </c>
      <c r="AO15" s="202">
        <v>381.32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18.77</v>
      </c>
      <c r="E16" s="202">
        <v>0</v>
      </c>
      <c r="F16" s="202">
        <v>0</v>
      </c>
      <c r="G16" s="202">
        <v>30.52</v>
      </c>
      <c r="H16" s="202">
        <v>0</v>
      </c>
      <c r="I16" s="202">
        <v>9.6300000000000008</v>
      </c>
      <c r="J16" s="202">
        <v>29.36</v>
      </c>
      <c r="K16" s="202">
        <v>9.17</v>
      </c>
      <c r="L16" s="202">
        <v>0.34</v>
      </c>
      <c r="M16" s="202">
        <v>2.29</v>
      </c>
      <c r="N16" s="202">
        <v>1.88</v>
      </c>
      <c r="O16" s="202">
        <v>2.65</v>
      </c>
      <c r="P16" s="202">
        <v>0.85</v>
      </c>
      <c r="Q16" s="202">
        <v>0.33</v>
      </c>
      <c r="R16" s="202">
        <v>0.67</v>
      </c>
      <c r="S16" s="202">
        <v>0</v>
      </c>
      <c r="T16" s="202">
        <v>0</v>
      </c>
      <c r="U16" s="202">
        <v>2.1</v>
      </c>
      <c r="V16" s="202">
        <v>0.33</v>
      </c>
      <c r="W16" s="202">
        <v>0.72</v>
      </c>
      <c r="X16" s="202">
        <v>2.35</v>
      </c>
      <c r="Y16" s="202">
        <v>0</v>
      </c>
      <c r="Z16" s="202">
        <v>4.42</v>
      </c>
      <c r="AA16" s="202">
        <v>0</v>
      </c>
      <c r="AB16" s="202">
        <v>0</v>
      </c>
      <c r="AC16" s="202">
        <v>19.190000000000001</v>
      </c>
      <c r="AD16" s="202">
        <v>0</v>
      </c>
      <c r="AE16" s="202">
        <v>0</v>
      </c>
      <c r="AF16" s="202">
        <v>0</v>
      </c>
      <c r="AG16" s="202">
        <v>35.36</v>
      </c>
      <c r="AH16" s="202">
        <v>0</v>
      </c>
      <c r="AI16" s="202">
        <v>57.99</v>
      </c>
      <c r="AJ16" s="202">
        <v>0</v>
      </c>
      <c r="AK16" s="202">
        <v>15.61</v>
      </c>
      <c r="AL16" s="202">
        <v>0</v>
      </c>
      <c r="AM16" s="202">
        <v>0</v>
      </c>
      <c r="AN16" s="202">
        <v>0</v>
      </c>
      <c r="AO16" s="202">
        <v>381.32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18.77</v>
      </c>
      <c r="E17" s="202">
        <v>0</v>
      </c>
      <c r="F17" s="202">
        <v>0</v>
      </c>
      <c r="G17" s="202">
        <v>30.52</v>
      </c>
      <c r="H17" s="202">
        <v>0</v>
      </c>
      <c r="I17" s="202">
        <v>9.6300000000000008</v>
      </c>
      <c r="J17" s="202">
        <v>29.36</v>
      </c>
      <c r="K17" s="202">
        <v>9.17</v>
      </c>
      <c r="L17" s="202">
        <v>0.34</v>
      </c>
      <c r="M17" s="202">
        <v>2.29</v>
      </c>
      <c r="N17" s="202">
        <v>1.88</v>
      </c>
      <c r="O17" s="202">
        <v>2.65</v>
      </c>
      <c r="P17" s="202">
        <v>0.85</v>
      </c>
      <c r="Q17" s="202">
        <v>0.33</v>
      </c>
      <c r="R17" s="202">
        <v>0.67</v>
      </c>
      <c r="S17" s="202">
        <v>0</v>
      </c>
      <c r="T17" s="202">
        <v>0</v>
      </c>
      <c r="U17" s="202">
        <v>2.1</v>
      </c>
      <c r="V17" s="202">
        <v>0.33</v>
      </c>
      <c r="W17" s="202">
        <v>0.72</v>
      </c>
      <c r="X17" s="202">
        <v>2.35</v>
      </c>
      <c r="Y17" s="202">
        <v>0</v>
      </c>
      <c r="Z17" s="202">
        <v>4.42</v>
      </c>
      <c r="AA17" s="202">
        <v>0</v>
      </c>
      <c r="AB17" s="202">
        <v>0</v>
      </c>
      <c r="AC17" s="202">
        <v>19.190000000000001</v>
      </c>
      <c r="AD17" s="202">
        <v>0</v>
      </c>
      <c r="AE17" s="202">
        <v>0</v>
      </c>
      <c r="AF17" s="202">
        <v>0</v>
      </c>
      <c r="AG17" s="202">
        <v>35.36</v>
      </c>
      <c r="AH17" s="202">
        <v>0</v>
      </c>
      <c r="AI17" s="202">
        <v>57.99</v>
      </c>
      <c r="AJ17" s="202">
        <v>0</v>
      </c>
      <c r="AK17" s="202">
        <v>15.61</v>
      </c>
      <c r="AL17" s="202">
        <v>0</v>
      </c>
      <c r="AM17" s="202">
        <v>0</v>
      </c>
      <c r="AN17" s="202">
        <v>0</v>
      </c>
      <c r="AO17" s="202">
        <v>381.32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18.77</v>
      </c>
      <c r="E18" s="202">
        <v>0</v>
      </c>
      <c r="F18" s="202">
        <v>0</v>
      </c>
      <c r="G18" s="202">
        <v>30.52</v>
      </c>
      <c r="H18" s="202">
        <v>0</v>
      </c>
      <c r="I18" s="202">
        <v>9.6300000000000008</v>
      </c>
      <c r="J18" s="202">
        <v>29.36</v>
      </c>
      <c r="K18" s="202">
        <v>9.17</v>
      </c>
      <c r="L18" s="202">
        <v>0.34</v>
      </c>
      <c r="M18" s="202">
        <v>2.29</v>
      </c>
      <c r="N18" s="202">
        <v>1.88</v>
      </c>
      <c r="O18" s="202">
        <v>2.65</v>
      </c>
      <c r="P18" s="202">
        <v>0.85</v>
      </c>
      <c r="Q18" s="202">
        <v>0.33</v>
      </c>
      <c r="R18" s="202">
        <v>0.67</v>
      </c>
      <c r="S18" s="202">
        <v>0</v>
      </c>
      <c r="T18" s="202">
        <v>0</v>
      </c>
      <c r="U18" s="202">
        <v>2.1</v>
      </c>
      <c r="V18" s="202">
        <v>0.33</v>
      </c>
      <c r="W18" s="202">
        <v>0.72</v>
      </c>
      <c r="X18" s="202">
        <v>2.35</v>
      </c>
      <c r="Y18" s="202">
        <v>0</v>
      </c>
      <c r="Z18" s="202">
        <v>4.42</v>
      </c>
      <c r="AA18" s="202">
        <v>0</v>
      </c>
      <c r="AB18" s="202">
        <v>0</v>
      </c>
      <c r="AC18" s="202">
        <v>19.190000000000001</v>
      </c>
      <c r="AD18" s="202">
        <v>0</v>
      </c>
      <c r="AE18" s="202">
        <v>0</v>
      </c>
      <c r="AF18" s="202">
        <v>0</v>
      </c>
      <c r="AG18" s="202">
        <v>35.36</v>
      </c>
      <c r="AH18" s="202">
        <v>0</v>
      </c>
      <c r="AI18" s="202">
        <v>57.99</v>
      </c>
      <c r="AJ18" s="202">
        <v>0</v>
      </c>
      <c r="AK18" s="202">
        <v>15.61</v>
      </c>
      <c r="AL18" s="202">
        <v>0</v>
      </c>
      <c r="AM18" s="202">
        <v>0</v>
      </c>
      <c r="AN18" s="202">
        <v>0</v>
      </c>
      <c r="AO18" s="202">
        <v>381.32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18.77</v>
      </c>
      <c r="E19" s="202">
        <v>0</v>
      </c>
      <c r="F19" s="202">
        <v>0</v>
      </c>
      <c r="G19" s="202">
        <v>30.52</v>
      </c>
      <c r="H19" s="202">
        <v>0</v>
      </c>
      <c r="I19" s="202">
        <v>9.6300000000000008</v>
      </c>
      <c r="J19" s="202">
        <v>29.36</v>
      </c>
      <c r="K19" s="202">
        <v>9.17</v>
      </c>
      <c r="L19" s="202">
        <v>0.34</v>
      </c>
      <c r="M19" s="202">
        <v>2.29</v>
      </c>
      <c r="N19" s="202">
        <v>1.88</v>
      </c>
      <c r="O19" s="202">
        <v>2.65</v>
      </c>
      <c r="P19" s="202">
        <v>0.85</v>
      </c>
      <c r="Q19" s="202">
        <v>0.33</v>
      </c>
      <c r="R19" s="202">
        <v>0.67</v>
      </c>
      <c r="S19" s="202">
        <v>0</v>
      </c>
      <c r="T19" s="202">
        <v>0</v>
      </c>
      <c r="U19" s="202">
        <v>2.1</v>
      </c>
      <c r="V19" s="202">
        <v>0.33</v>
      </c>
      <c r="W19" s="202">
        <v>0.72</v>
      </c>
      <c r="X19" s="202">
        <v>2.35</v>
      </c>
      <c r="Y19" s="202">
        <v>0</v>
      </c>
      <c r="Z19" s="202">
        <v>4.42</v>
      </c>
      <c r="AA19" s="202">
        <v>0</v>
      </c>
      <c r="AB19" s="202">
        <v>0</v>
      </c>
      <c r="AC19" s="202">
        <v>19.190000000000001</v>
      </c>
      <c r="AD19" s="202">
        <v>0</v>
      </c>
      <c r="AE19" s="202">
        <v>0</v>
      </c>
      <c r="AF19" s="202">
        <v>0</v>
      </c>
      <c r="AG19" s="202">
        <v>35.36</v>
      </c>
      <c r="AH19" s="202">
        <v>0</v>
      </c>
      <c r="AI19" s="202">
        <v>57.99</v>
      </c>
      <c r="AJ19" s="202">
        <v>0</v>
      </c>
      <c r="AK19" s="202">
        <v>15.61</v>
      </c>
      <c r="AL19" s="202">
        <v>0</v>
      </c>
      <c r="AM19" s="202">
        <v>0</v>
      </c>
      <c r="AN19" s="202">
        <v>0</v>
      </c>
      <c r="AO19" s="202">
        <v>381.32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18.77</v>
      </c>
      <c r="E20" s="202">
        <v>0</v>
      </c>
      <c r="F20" s="202">
        <v>0</v>
      </c>
      <c r="G20" s="202">
        <v>30.52</v>
      </c>
      <c r="H20" s="202">
        <v>0</v>
      </c>
      <c r="I20" s="202">
        <v>9.6300000000000008</v>
      </c>
      <c r="J20" s="202">
        <v>29.36</v>
      </c>
      <c r="K20" s="202">
        <v>9.17</v>
      </c>
      <c r="L20" s="202">
        <v>0.34</v>
      </c>
      <c r="M20" s="202">
        <v>2.29</v>
      </c>
      <c r="N20" s="202">
        <v>1.88</v>
      </c>
      <c r="O20" s="202">
        <v>2.65</v>
      </c>
      <c r="P20" s="202">
        <v>0.85</v>
      </c>
      <c r="Q20" s="202">
        <v>0.33</v>
      </c>
      <c r="R20" s="202">
        <v>0.67</v>
      </c>
      <c r="S20" s="202">
        <v>0</v>
      </c>
      <c r="T20" s="202">
        <v>0</v>
      </c>
      <c r="U20" s="202">
        <v>2.1</v>
      </c>
      <c r="V20" s="202">
        <v>0.33</v>
      </c>
      <c r="W20" s="202">
        <v>0.72</v>
      </c>
      <c r="X20" s="202">
        <v>2.35</v>
      </c>
      <c r="Y20" s="202">
        <v>0</v>
      </c>
      <c r="Z20" s="202">
        <v>4.42</v>
      </c>
      <c r="AA20" s="202">
        <v>0</v>
      </c>
      <c r="AB20" s="202">
        <v>0</v>
      </c>
      <c r="AC20" s="202">
        <v>18.34</v>
      </c>
      <c r="AD20" s="202">
        <v>0</v>
      </c>
      <c r="AE20" s="202">
        <v>0</v>
      </c>
      <c r="AF20" s="202">
        <v>0</v>
      </c>
      <c r="AG20" s="202">
        <v>35.36</v>
      </c>
      <c r="AH20" s="202">
        <v>0</v>
      </c>
      <c r="AI20" s="202">
        <v>57.99</v>
      </c>
      <c r="AJ20" s="202">
        <v>0</v>
      </c>
      <c r="AK20" s="202">
        <v>15.61</v>
      </c>
      <c r="AL20" s="202">
        <v>0</v>
      </c>
      <c r="AM20" s="202">
        <v>0</v>
      </c>
      <c r="AN20" s="202">
        <v>0</v>
      </c>
      <c r="AO20" s="202">
        <v>381.32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18.77</v>
      </c>
      <c r="E21" s="202">
        <v>0</v>
      </c>
      <c r="F21" s="202">
        <v>0</v>
      </c>
      <c r="G21" s="202">
        <v>30.52</v>
      </c>
      <c r="H21" s="202">
        <v>0</v>
      </c>
      <c r="I21" s="202">
        <v>9.6300000000000008</v>
      </c>
      <c r="J21" s="202">
        <v>29.36</v>
      </c>
      <c r="K21" s="202">
        <v>9.17</v>
      </c>
      <c r="L21" s="202">
        <v>0.34</v>
      </c>
      <c r="M21" s="202">
        <v>2.29</v>
      </c>
      <c r="N21" s="202">
        <v>1.88</v>
      </c>
      <c r="O21" s="202">
        <v>2.65</v>
      </c>
      <c r="P21" s="202">
        <v>0.85</v>
      </c>
      <c r="Q21" s="202">
        <v>0.33</v>
      </c>
      <c r="R21" s="202">
        <v>0.67</v>
      </c>
      <c r="S21" s="202">
        <v>0</v>
      </c>
      <c r="T21" s="202">
        <v>0</v>
      </c>
      <c r="U21" s="202">
        <v>2.1</v>
      </c>
      <c r="V21" s="202">
        <v>0.33</v>
      </c>
      <c r="W21" s="202">
        <v>0.72</v>
      </c>
      <c r="X21" s="202">
        <v>2.35</v>
      </c>
      <c r="Y21" s="202">
        <v>0</v>
      </c>
      <c r="Z21" s="202">
        <v>4.42</v>
      </c>
      <c r="AA21" s="202">
        <v>0</v>
      </c>
      <c r="AB21" s="202">
        <v>0</v>
      </c>
      <c r="AC21" s="202">
        <v>18.34</v>
      </c>
      <c r="AD21" s="202">
        <v>0</v>
      </c>
      <c r="AE21" s="202">
        <v>0</v>
      </c>
      <c r="AF21" s="202">
        <v>0</v>
      </c>
      <c r="AG21" s="202">
        <v>35.36</v>
      </c>
      <c r="AH21" s="202">
        <v>0</v>
      </c>
      <c r="AI21" s="202">
        <v>57.99</v>
      </c>
      <c r="AJ21" s="202">
        <v>0</v>
      </c>
      <c r="AK21" s="202">
        <v>18.72</v>
      </c>
      <c r="AL21" s="202">
        <v>0</v>
      </c>
      <c r="AM21" s="202">
        <v>0</v>
      </c>
      <c r="AN21" s="202">
        <v>0</v>
      </c>
      <c r="AO21" s="202">
        <v>381.32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18.77</v>
      </c>
      <c r="E22" s="202">
        <v>0</v>
      </c>
      <c r="F22" s="202">
        <v>0</v>
      </c>
      <c r="G22" s="202">
        <v>30.52</v>
      </c>
      <c r="H22" s="202">
        <v>0</v>
      </c>
      <c r="I22" s="202">
        <v>9.6300000000000008</v>
      </c>
      <c r="J22" s="202">
        <v>29.36</v>
      </c>
      <c r="K22" s="202">
        <v>9.17</v>
      </c>
      <c r="L22" s="202">
        <v>0.34</v>
      </c>
      <c r="M22" s="202">
        <v>2.29</v>
      </c>
      <c r="N22" s="202">
        <v>1.88</v>
      </c>
      <c r="O22" s="202">
        <v>2.65</v>
      </c>
      <c r="P22" s="202">
        <v>0.85</v>
      </c>
      <c r="Q22" s="202">
        <v>0.33</v>
      </c>
      <c r="R22" s="202">
        <v>0.67</v>
      </c>
      <c r="S22" s="202">
        <v>0</v>
      </c>
      <c r="T22" s="202">
        <v>0</v>
      </c>
      <c r="U22" s="202">
        <v>2.1</v>
      </c>
      <c r="V22" s="202">
        <v>0.33</v>
      </c>
      <c r="W22" s="202">
        <v>0.72</v>
      </c>
      <c r="X22" s="202">
        <v>2.35</v>
      </c>
      <c r="Y22" s="202">
        <v>0</v>
      </c>
      <c r="Z22" s="202">
        <v>4.41</v>
      </c>
      <c r="AA22" s="202">
        <v>0</v>
      </c>
      <c r="AB22" s="202">
        <v>0</v>
      </c>
      <c r="AC22" s="202">
        <v>18.34</v>
      </c>
      <c r="AD22" s="202">
        <v>0</v>
      </c>
      <c r="AE22" s="202">
        <v>0</v>
      </c>
      <c r="AF22" s="202">
        <v>0</v>
      </c>
      <c r="AG22" s="202">
        <v>35.36</v>
      </c>
      <c r="AH22" s="202">
        <v>0</v>
      </c>
      <c r="AI22" s="202">
        <v>57.99</v>
      </c>
      <c r="AJ22" s="202">
        <v>0</v>
      </c>
      <c r="AK22" s="202">
        <v>18.72</v>
      </c>
      <c r="AL22" s="202">
        <v>0</v>
      </c>
      <c r="AM22" s="202">
        <v>0</v>
      </c>
      <c r="AN22" s="202">
        <v>0</v>
      </c>
      <c r="AO22" s="202">
        <v>381.32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18.77</v>
      </c>
      <c r="E23" s="202">
        <v>0</v>
      </c>
      <c r="F23" s="202">
        <v>0</v>
      </c>
      <c r="G23" s="202">
        <v>30.52</v>
      </c>
      <c r="H23" s="202">
        <v>0</v>
      </c>
      <c r="I23" s="202">
        <v>9.6300000000000008</v>
      </c>
      <c r="J23" s="202">
        <v>29.36</v>
      </c>
      <c r="K23" s="202">
        <v>9.17</v>
      </c>
      <c r="L23" s="202">
        <v>0.34</v>
      </c>
      <c r="M23" s="202">
        <v>2.29</v>
      </c>
      <c r="N23" s="202">
        <v>1.88</v>
      </c>
      <c r="O23" s="202">
        <v>2.65</v>
      </c>
      <c r="P23" s="202">
        <v>0.85</v>
      </c>
      <c r="Q23" s="202">
        <v>0.33</v>
      </c>
      <c r="R23" s="202">
        <v>0.67</v>
      </c>
      <c r="S23" s="202">
        <v>0</v>
      </c>
      <c r="T23" s="202">
        <v>0</v>
      </c>
      <c r="U23" s="202">
        <v>2.1</v>
      </c>
      <c r="V23" s="202">
        <v>0.33</v>
      </c>
      <c r="W23" s="202">
        <v>0.72</v>
      </c>
      <c r="X23" s="202">
        <v>2.35</v>
      </c>
      <c r="Y23" s="202">
        <v>0</v>
      </c>
      <c r="Z23" s="202">
        <v>4.41</v>
      </c>
      <c r="AA23" s="202">
        <v>0</v>
      </c>
      <c r="AB23" s="202">
        <v>0</v>
      </c>
      <c r="AC23" s="202">
        <v>18.34</v>
      </c>
      <c r="AD23" s="202">
        <v>0</v>
      </c>
      <c r="AE23" s="202">
        <v>0</v>
      </c>
      <c r="AF23" s="202">
        <v>0</v>
      </c>
      <c r="AG23" s="202">
        <v>35.36</v>
      </c>
      <c r="AH23" s="202">
        <v>0</v>
      </c>
      <c r="AI23" s="202">
        <v>57.99</v>
      </c>
      <c r="AJ23" s="202">
        <v>0</v>
      </c>
      <c r="AK23" s="202">
        <v>18.72</v>
      </c>
      <c r="AL23" s="202">
        <v>0</v>
      </c>
      <c r="AM23" s="202">
        <v>0</v>
      </c>
      <c r="AN23" s="202">
        <v>0</v>
      </c>
      <c r="AO23" s="202">
        <v>381.32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18.77</v>
      </c>
      <c r="E24" s="202">
        <v>0</v>
      </c>
      <c r="F24" s="202">
        <v>0</v>
      </c>
      <c r="G24" s="202">
        <v>30.52</v>
      </c>
      <c r="H24" s="202">
        <v>0</v>
      </c>
      <c r="I24" s="202">
        <v>9.6300000000000008</v>
      </c>
      <c r="J24" s="202">
        <v>29.36</v>
      </c>
      <c r="K24" s="202">
        <v>9.17</v>
      </c>
      <c r="L24" s="202">
        <v>0.34</v>
      </c>
      <c r="M24" s="202">
        <v>2.29</v>
      </c>
      <c r="N24" s="202">
        <v>1.88</v>
      </c>
      <c r="O24" s="202">
        <v>2.65</v>
      </c>
      <c r="P24" s="202">
        <v>0.85</v>
      </c>
      <c r="Q24" s="202">
        <v>0.33</v>
      </c>
      <c r="R24" s="202">
        <v>0.67</v>
      </c>
      <c r="S24" s="202">
        <v>0</v>
      </c>
      <c r="T24" s="202">
        <v>0</v>
      </c>
      <c r="U24" s="202">
        <v>2.1</v>
      </c>
      <c r="V24" s="202">
        <v>0.33</v>
      </c>
      <c r="W24" s="202">
        <v>0.72</v>
      </c>
      <c r="X24" s="202">
        <v>2.35</v>
      </c>
      <c r="Y24" s="202">
        <v>0</v>
      </c>
      <c r="Z24" s="202">
        <v>4.42</v>
      </c>
      <c r="AA24" s="202">
        <v>0</v>
      </c>
      <c r="AB24" s="202">
        <v>0</v>
      </c>
      <c r="AC24" s="202">
        <v>18.34</v>
      </c>
      <c r="AD24" s="202">
        <v>0</v>
      </c>
      <c r="AE24" s="202">
        <v>0</v>
      </c>
      <c r="AF24" s="202">
        <v>0</v>
      </c>
      <c r="AG24" s="202">
        <v>35.36</v>
      </c>
      <c r="AH24" s="202">
        <v>0</v>
      </c>
      <c r="AI24" s="202">
        <v>57.99</v>
      </c>
      <c r="AJ24" s="202">
        <v>0</v>
      </c>
      <c r="AK24" s="202">
        <v>18.72</v>
      </c>
      <c r="AL24" s="202">
        <v>0</v>
      </c>
      <c r="AM24" s="202">
        <v>0</v>
      </c>
      <c r="AN24" s="202">
        <v>0</v>
      </c>
      <c r="AO24" s="202">
        <v>381.32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18.77</v>
      </c>
      <c r="E25" s="202">
        <v>0</v>
      </c>
      <c r="F25" s="202">
        <v>0</v>
      </c>
      <c r="G25" s="202">
        <v>30.52</v>
      </c>
      <c r="H25" s="202">
        <v>0</v>
      </c>
      <c r="I25" s="202">
        <v>9.6300000000000008</v>
      </c>
      <c r="J25" s="202">
        <v>29.36</v>
      </c>
      <c r="K25" s="202">
        <v>9.17</v>
      </c>
      <c r="L25" s="202">
        <v>0.34</v>
      </c>
      <c r="M25" s="202">
        <v>2.29</v>
      </c>
      <c r="N25" s="202">
        <v>1.88</v>
      </c>
      <c r="O25" s="202">
        <v>2.65</v>
      </c>
      <c r="P25" s="202">
        <v>0.85</v>
      </c>
      <c r="Q25" s="202">
        <v>0.33</v>
      </c>
      <c r="R25" s="202">
        <v>0.67</v>
      </c>
      <c r="S25" s="202">
        <v>0</v>
      </c>
      <c r="T25" s="202">
        <v>0</v>
      </c>
      <c r="U25" s="202">
        <v>2.1</v>
      </c>
      <c r="V25" s="202">
        <v>0.33</v>
      </c>
      <c r="W25" s="202">
        <v>0.72</v>
      </c>
      <c r="X25" s="202">
        <v>2.35</v>
      </c>
      <c r="Y25" s="202">
        <v>0</v>
      </c>
      <c r="Z25" s="202">
        <v>4.42</v>
      </c>
      <c r="AA25" s="202">
        <v>0</v>
      </c>
      <c r="AB25" s="202">
        <v>0</v>
      </c>
      <c r="AC25" s="202">
        <v>18.34</v>
      </c>
      <c r="AD25" s="202">
        <v>0</v>
      </c>
      <c r="AE25" s="202">
        <v>0</v>
      </c>
      <c r="AF25" s="202">
        <v>0</v>
      </c>
      <c r="AG25" s="202">
        <v>35.36</v>
      </c>
      <c r="AH25" s="202">
        <v>0</v>
      </c>
      <c r="AI25" s="202">
        <v>57.99</v>
      </c>
      <c r="AJ25" s="202">
        <v>0</v>
      </c>
      <c r="AK25" s="202">
        <v>15.61</v>
      </c>
      <c r="AL25" s="202">
        <v>0</v>
      </c>
      <c r="AM25" s="202">
        <v>0</v>
      </c>
      <c r="AN25" s="202">
        <v>0</v>
      </c>
      <c r="AO25" s="202">
        <v>381.32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18.77</v>
      </c>
      <c r="E26" s="202">
        <v>0</v>
      </c>
      <c r="F26" s="202">
        <v>0</v>
      </c>
      <c r="G26" s="202">
        <v>30.52</v>
      </c>
      <c r="H26" s="202">
        <v>0</v>
      </c>
      <c r="I26" s="202">
        <v>9.6300000000000008</v>
      </c>
      <c r="J26" s="202">
        <v>29.36</v>
      </c>
      <c r="K26" s="202">
        <v>9.17</v>
      </c>
      <c r="L26" s="202">
        <v>0.34</v>
      </c>
      <c r="M26" s="202">
        <v>2.29</v>
      </c>
      <c r="N26" s="202">
        <v>1.88</v>
      </c>
      <c r="O26" s="202">
        <v>2.65</v>
      </c>
      <c r="P26" s="202">
        <v>0.85</v>
      </c>
      <c r="Q26" s="202">
        <v>0.33</v>
      </c>
      <c r="R26" s="202">
        <v>0.67</v>
      </c>
      <c r="S26" s="202">
        <v>0</v>
      </c>
      <c r="T26" s="202">
        <v>0</v>
      </c>
      <c r="U26" s="202">
        <v>2.1</v>
      </c>
      <c r="V26" s="202">
        <v>0.33</v>
      </c>
      <c r="W26" s="202">
        <v>0.72</v>
      </c>
      <c r="X26" s="202">
        <v>2.35</v>
      </c>
      <c r="Y26" s="202">
        <v>0</v>
      </c>
      <c r="Z26" s="202">
        <v>4.41</v>
      </c>
      <c r="AA26" s="202">
        <v>0</v>
      </c>
      <c r="AB26" s="202">
        <v>0</v>
      </c>
      <c r="AC26" s="202">
        <v>18.34</v>
      </c>
      <c r="AD26" s="202">
        <v>0</v>
      </c>
      <c r="AE26" s="202">
        <v>0</v>
      </c>
      <c r="AF26" s="202">
        <v>0</v>
      </c>
      <c r="AG26" s="202">
        <v>35.36</v>
      </c>
      <c r="AH26" s="202">
        <v>0</v>
      </c>
      <c r="AI26" s="202">
        <v>57.99</v>
      </c>
      <c r="AJ26" s="202">
        <v>0</v>
      </c>
      <c r="AK26" s="202">
        <v>15.61</v>
      </c>
      <c r="AL26" s="202">
        <v>0</v>
      </c>
      <c r="AM26" s="202">
        <v>0</v>
      </c>
      <c r="AN26" s="202">
        <v>0</v>
      </c>
      <c r="AO26" s="202">
        <v>381.32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18.309999999999999</v>
      </c>
      <c r="E27" s="202">
        <v>0</v>
      </c>
      <c r="F27" s="202">
        <v>0</v>
      </c>
      <c r="G27" s="202">
        <v>30.52</v>
      </c>
      <c r="H27" s="202">
        <v>0</v>
      </c>
      <c r="I27" s="202">
        <v>9.6300000000000008</v>
      </c>
      <c r="J27" s="202">
        <v>29.36</v>
      </c>
      <c r="K27" s="202">
        <v>9.17</v>
      </c>
      <c r="L27" s="202">
        <v>0.34</v>
      </c>
      <c r="M27" s="202">
        <v>2.29</v>
      </c>
      <c r="N27" s="202">
        <v>1.88</v>
      </c>
      <c r="O27" s="202">
        <v>2.65</v>
      </c>
      <c r="P27" s="202">
        <v>0.85</v>
      </c>
      <c r="Q27" s="202">
        <v>0.33</v>
      </c>
      <c r="R27" s="202">
        <v>0.67</v>
      </c>
      <c r="S27" s="202">
        <v>0</v>
      </c>
      <c r="T27" s="202">
        <v>0</v>
      </c>
      <c r="U27" s="202">
        <v>2.1</v>
      </c>
      <c r="V27" s="202">
        <v>0.33</v>
      </c>
      <c r="W27" s="202">
        <v>0.72</v>
      </c>
      <c r="X27" s="202">
        <v>2.35</v>
      </c>
      <c r="Y27" s="202">
        <v>0</v>
      </c>
      <c r="Z27" s="202">
        <v>4.41</v>
      </c>
      <c r="AA27" s="202">
        <v>0</v>
      </c>
      <c r="AB27" s="202">
        <v>0</v>
      </c>
      <c r="AC27" s="202">
        <v>18.34</v>
      </c>
      <c r="AD27" s="202">
        <v>0</v>
      </c>
      <c r="AE27" s="202">
        <v>0</v>
      </c>
      <c r="AF27" s="202">
        <v>0</v>
      </c>
      <c r="AG27" s="202">
        <v>35.36</v>
      </c>
      <c r="AH27" s="202">
        <v>0</v>
      </c>
      <c r="AI27" s="202">
        <v>57.99</v>
      </c>
      <c r="AJ27" s="202">
        <v>0</v>
      </c>
      <c r="AK27" s="202">
        <v>15.61</v>
      </c>
      <c r="AL27" s="202">
        <v>0</v>
      </c>
      <c r="AM27" s="202">
        <v>0</v>
      </c>
      <c r="AN27" s="202">
        <v>0</v>
      </c>
      <c r="AO27" s="202">
        <v>381.32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18.309999999999999</v>
      </c>
      <c r="E28" s="202">
        <v>0</v>
      </c>
      <c r="F28" s="202">
        <v>0</v>
      </c>
      <c r="G28" s="202">
        <v>30.52</v>
      </c>
      <c r="H28" s="202">
        <v>0</v>
      </c>
      <c r="I28" s="202">
        <v>9.6300000000000008</v>
      </c>
      <c r="J28" s="202">
        <v>29.36</v>
      </c>
      <c r="K28" s="202">
        <v>9.17</v>
      </c>
      <c r="L28" s="202">
        <v>0.34</v>
      </c>
      <c r="M28" s="202">
        <v>2.29</v>
      </c>
      <c r="N28" s="202">
        <v>1.88</v>
      </c>
      <c r="O28" s="202">
        <v>2.65</v>
      </c>
      <c r="P28" s="202">
        <v>0.85</v>
      </c>
      <c r="Q28" s="202">
        <v>0.33</v>
      </c>
      <c r="R28" s="202">
        <v>0.67</v>
      </c>
      <c r="S28" s="202">
        <v>0</v>
      </c>
      <c r="T28" s="202">
        <v>0</v>
      </c>
      <c r="U28" s="202">
        <v>2.1</v>
      </c>
      <c r="V28" s="202">
        <v>0.33</v>
      </c>
      <c r="W28" s="202">
        <v>0.72</v>
      </c>
      <c r="X28" s="202">
        <v>2.35</v>
      </c>
      <c r="Y28" s="202">
        <v>0</v>
      </c>
      <c r="Z28" s="202">
        <v>4.42</v>
      </c>
      <c r="AA28" s="202">
        <v>0</v>
      </c>
      <c r="AB28" s="202">
        <v>0</v>
      </c>
      <c r="AC28" s="202">
        <v>18.34</v>
      </c>
      <c r="AD28" s="202">
        <v>0</v>
      </c>
      <c r="AE28" s="202">
        <v>0</v>
      </c>
      <c r="AF28" s="202">
        <v>0</v>
      </c>
      <c r="AG28" s="202">
        <v>35.36</v>
      </c>
      <c r="AH28" s="202">
        <v>0</v>
      </c>
      <c r="AI28" s="202">
        <v>57.99</v>
      </c>
      <c r="AJ28" s="202">
        <v>0</v>
      </c>
      <c r="AK28" s="202">
        <v>15.61</v>
      </c>
      <c r="AL28" s="202">
        <v>0</v>
      </c>
      <c r="AM28" s="202">
        <v>0</v>
      </c>
      <c r="AN28" s="202">
        <v>0</v>
      </c>
      <c r="AO28" s="202">
        <v>381.32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18.309999999999999</v>
      </c>
      <c r="E29" s="202">
        <v>0</v>
      </c>
      <c r="F29" s="202">
        <v>0</v>
      </c>
      <c r="G29" s="202">
        <v>30.52</v>
      </c>
      <c r="H29" s="202">
        <v>0</v>
      </c>
      <c r="I29" s="202">
        <v>9.6300000000000008</v>
      </c>
      <c r="J29" s="202">
        <v>29.36</v>
      </c>
      <c r="K29" s="202">
        <v>9.17</v>
      </c>
      <c r="L29" s="202">
        <v>0.34</v>
      </c>
      <c r="M29" s="202">
        <v>2.29</v>
      </c>
      <c r="N29" s="202">
        <v>1.88</v>
      </c>
      <c r="O29" s="202">
        <v>2.65</v>
      </c>
      <c r="P29" s="202">
        <v>0.85</v>
      </c>
      <c r="Q29" s="202">
        <v>0.33</v>
      </c>
      <c r="R29" s="202">
        <v>0.67</v>
      </c>
      <c r="S29" s="202">
        <v>0</v>
      </c>
      <c r="T29" s="202">
        <v>0</v>
      </c>
      <c r="U29" s="202">
        <v>2.1</v>
      </c>
      <c r="V29" s="202">
        <v>0.33</v>
      </c>
      <c r="W29" s="202">
        <v>0.72</v>
      </c>
      <c r="X29" s="202">
        <v>2.35</v>
      </c>
      <c r="Y29" s="202">
        <v>0</v>
      </c>
      <c r="Z29" s="202">
        <v>4.42</v>
      </c>
      <c r="AA29" s="202">
        <v>0</v>
      </c>
      <c r="AB29" s="202">
        <v>0</v>
      </c>
      <c r="AC29" s="202">
        <v>18.34</v>
      </c>
      <c r="AD29" s="202">
        <v>0</v>
      </c>
      <c r="AE29" s="202">
        <v>0</v>
      </c>
      <c r="AF29" s="202">
        <v>0</v>
      </c>
      <c r="AG29" s="202">
        <v>35.36</v>
      </c>
      <c r="AH29" s="202">
        <v>0</v>
      </c>
      <c r="AI29" s="202">
        <v>57.99</v>
      </c>
      <c r="AJ29" s="202">
        <v>0</v>
      </c>
      <c r="AK29" s="202">
        <v>15.61</v>
      </c>
      <c r="AL29" s="202">
        <v>0</v>
      </c>
      <c r="AM29" s="202">
        <v>0</v>
      </c>
      <c r="AN29" s="202">
        <v>0</v>
      </c>
      <c r="AO29" s="202">
        <v>381.32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18.309999999999999</v>
      </c>
      <c r="E30" s="202">
        <v>0</v>
      </c>
      <c r="F30" s="202">
        <v>0</v>
      </c>
      <c r="G30" s="202">
        <v>30.52</v>
      </c>
      <c r="H30" s="202">
        <v>0</v>
      </c>
      <c r="I30" s="202">
        <v>9.6300000000000008</v>
      </c>
      <c r="J30" s="202">
        <v>29.36</v>
      </c>
      <c r="K30" s="202">
        <v>9.17</v>
      </c>
      <c r="L30" s="202">
        <v>0.34</v>
      </c>
      <c r="M30" s="202">
        <v>2.29</v>
      </c>
      <c r="N30" s="202">
        <v>1.88</v>
      </c>
      <c r="O30" s="202">
        <v>2.65</v>
      </c>
      <c r="P30" s="202">
        <v>0.85</v>
      </c>
      <c r="Q30" s="202">
        <v>0.33</v>
      </c>
      <c r="R30" s="202">
        <v>0.67</v>
      </c>
      <c r="S30" s="202">
        <v>0</v>
      </c>
      <c r="T30" s="202">
        <v>0</v>
      </c>
      <c r="U30" s="202">
        <v>2.1</v>
      </c>
      <c r="V30" s="202">
        <v>0.33</v>
      </c>
      <c r="W30" s="202">
        <v>0.72</v>
      </c>
      <c r="X30" s="202">
        <v>2.35</v>
      </c>
      <c r="Y30" s="202">
        <v>0</v>
      </c>
      <c r="Z30" s="202">
        <v>4.42</v>
      </c>
      <c r="AA30" s="202">
        <v>0</v>
      </c>
      <c r="AB30" s="202">
        <v>0</v>
      </c>
      <c r="AC30" s="202">
        <v>18.34</v>
      </c>
      <c r="AD30" s="202">
        <v>0</v>
      </c>
      <c r="AE30" s="202">
        <v>0</v>
      </c>
      <c r="AF30" s="202">
        <v>0</v>
      </c>
      <c r="AG30" s="202">
        <v>35.36</v>
      </c>
      <c r="AH30" s="202">
        <v>0</v>
      </c>
      <c r="AI30" s="202">
        <v>57.99</v>
      </c>
      <c r="AJ30" s="202">
        <v>0</v>
      </c>
      <c r="AK30" s="202">
        <v>15.61</v>
      </c>
      <c r="AL30" s="202">
        <v>0</v>
      </c>
      <c r="AM30" s="202">
        <v>0</v>
      </c>
      <c r="AN30" s="202">
        <v>0</v>
      </c>
      <c r="AO30" s="202">
        <v>381.32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18.309999999999999</v>
      </c>
      <c r="E31" s="202">
        <v>0</v>
      </c>
      <c r="F31" s="202">
        <v>0</v>
      </c>
      <c r="G31" s="202">
        <v>30.52</v>
      </c>
      <c r="H31" s="202">
        <v>0</v>
      </c>
      <c r="I31" s="202">
        <v>9.6300000000000008</v>
      </c>
      <c r="J31" s="202">
        <v>29.36</v>
      </c>
      <c r="K31" s="202">
        <v>9.17</v>
      </c>
      <c r="L31" s="202">
        <v>0.34</v>
      </c>
      <c r="M31" s="202">
        <v>2.29</v>
      </c>
      <c r="N31" s="202">
        <v>1.88</v>
      </c>
      <c r="O31" s="202">
        <v>2.65</v>
      </c>
      <c r="P31" s="202">
        <v>0.85</v>
      </c>
      <c r="Q31" s="202">
        <v>0.33</v>
      </c>
      <c r="R31" s="202">
        <v>0.67</v>
      </c>
      <c r="S31" s="202">
        <v>0</v>
      </c>
      <c r="T31" s="202">
        <v>0</v>
      </c>
      <c r="U31" s="202">
        <v>2.1</v>
      </c>
      <c r="V31" s="202">
        <v>0.33</v>
      </c>
      <c r="W31" s="202">
        <v>0.72</v>
      </c>
      <c r="X31" s="202">
        <v>2.35</v>
      </c>
      <c r="Y31" s="202">
        <v>0</v>
      </c>
      <c r="Z31" s="202">
        <v>4.42</v>
      </c>
      <c r="AA31" s="202">
        <v>0</v>
      </c>
      <c r="AB31" s="202">
        <v>0</v>
      </c>
      <c r="AC31" s="202">
        <v>18.34</v>
      </c>
      <c r="AD31" s="202">
        <v>0</v>
      </c>
      <c r="AE31" s="202">
        <v>0</v>
      </c>
      <c r="AF31" s="202">
        <v>0</v>
      </c>
      <c r="AG31" s="202">
        <v>35.36</v>
      </c>
      <c r="AH31" s="202">
        <v>0</v>
      </c>
      <c r="AI31" s="202">
        <v>57.99</v>
      </c>
      <c r="AJ31" s="202">
        <v>0</v>
      </c>
      <c r="AK31" s="202">
        <v>15.61</v>
      </c>
      <c r="AL31" s="202">
        <v>0</v>
      </c>
      <c r="AM31" s="202">
        <v>0</v>
      </c>
      <c r="AN31" s="202">
        <v>0</v>
      </c>
      <c r="AO31" s="202">
        <v>381.32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18.309999999999999</v>
      </c>
      <c r="E32" s="202">
        <v>0</v>
      </c>
      <c r="F32" s="202">
        <v>0</v>
      </c>
      <c r="G32" s="202">
        <v>30.52</v>
      </c>
      <c r="H32" s="202">
        <v>0</v>
      </c>
      <c r="I32" s="202">
        <v>9.6300000000000008</v>
      </c>
      <c r="J32" s="202">
        <v>29.36</v>
      </c>
      <c r="K32" s="202">
        <v>9.17</v>
      </c>
      <c r="L32" s="202">
        <v>0.34</v>
      </c>
      <c r="M32" s="202">
        <v>2.29</v>
      </c>
      <c r="N32" s="202">
        <v>1.88</v>
      </c>
      <c r="O32" s="202">
        <v>2.65</v>
      </c>
      <c r="P32" s="202">
        <v>0.85</v>
      </c>
      <c r="Q32" s="202">
        <v>0.33</v>
      </c>
      <c r="R32" s="202">
        <v>0.67</v>
      </c>
      <c r="S32" s="202">
        <v>0</v>
      </c>
      <c r="T32" s="202">
        <v>0</v>
      </c>
      <c r="U32" s="202">
        <v>2.1</v>
      </c>
      <c r="V32" s="202">
        <v>0.33</v>
      </c>
      <c r="W32" s="202">
        <v>0.72</v>
      </c>
      <c r="X32" s="202">
        <v>2.35</v>
      </c>
      <c r="Y32" s="202">
        <v>0</v>
      </c>
      <c r="Z32" s="202">
        <v>4.42</v>
      </c>
      <c r="AA32" s="202">
        <v>0</v>
      </c>
      <c r="AB32" s="202">
        <v>0</v>
      </c>
      <c r="AC32" s="202">
        <v>18.34</v>
      </c>
      <c r="AD32" s="202">
        <v>0</v>
      </c>
      <c r="AE32" s="202">
        <v>0</v>
      </c>
      <c r="AF32" s="202">
        <v>0</v>
      </c>
      <c r="AG32" s="202">
        <v>35.36</v>
      </c>
      <c r="AH32" s="202">
        <v>0</v>
      </c>
      <c r="AI32" s="202">
        <v>57.99</v>
      </c>
      <c r="AJ32" s="202">
        <v>0</v>
      </c>
      <c r="AK32" s="202">
        <v>15.61</v>
      </c>
      <c r="AL32" s="202">
        <v>0</v>
      </c>
      <c r="AM32" s="202">
        <v>0</v>
      </c>
      <c r="AN32" s="202">
        <v>0</v>
      </c>
      <c r="AO32" s="202">
        <v>381.32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18.309999999999999</v>
      </c>
      <c r="E33" s="202">
        <v>0</v>
      </c>
      <c r="F33" s="202">
        <v>0</v>
      </c>
      <c r="G33" s="202">
        <v>30.52</v>
      </c>
      <c r="H33" s="202">
        <v>0</v>
      </c>
      <c r="I33" s="202">
        <v>9.6300000000000008</v>
      </c>
      <c r="J33" s="202">
        <v>29.36</v>
      </c>
      <c r="K33" s="202">
        <v>9.17</v>
      </c>
      <c r="L33" s="202">
        <v>0.34</v>
      </c>
      <c r="M33" s="202">
        <v>2.29</v>
      </c>
      <c r="N33" s="202">
        <v>1.88</v>
      </c>
      <c r="O33" s="202">
        <v>2.65</v>
      </c>
      <c r="P33" s="202">
        <v>0.85</v>
      </c>
      <c r="Q33" s="202">
        <v>0.33</v>
      </c>
      <c r="R33" s="202">
        <v>0.67</v>
      </c>
      <c r="S33" s="202">
        <v>0</v>
      </c>
      <c r="T33" s="202">
        <v>0</v>
      </c>
      <c r="U33" s="202">
        <v>2.1</v>
      </c>
      <c r="V33" s="202">
        <v>0.33</v>
      </c>
      <c r="W33" s="202">
        <v>0.72</v>
      </c>
      <c r="X33" s="202">
        <v>2.35</v>
      </c>
      <c r="Y33" s="202">
        <v>0</v>
      </c>
      <c r="Z33" s="202">
        <v>4.42</v>
      </c>
      <c r="AA33" s="202">
        <v>0</v>
      </c>
      <c r="AB33" s="202">
        <v>0</v>
      </c>
      <c r="AC33" s="202">
        <v>18.34</v>
      </c>
      <c r="AD33" s="202">
        <v>0</v>
      </c>
      <c r="AE33" s="202">
        <v>0</v>
      </c>
      <c r="AF33" s="202">
        <v>0</v>
      </c>
      <c r="AG33" s="202">
        <v>35.36</v>
      </c>
      <c r="AH33" s="202">
        <v>0</v>
      </c>
      <c r="AI33" s="202">
        <v>57.99</v>
      </c>
      <c r="AJ33" s="202">
        <v>0</v>
      </c>
      <c r="AK33" s="202">
        <v>15.61</v>
      </c>
      <c r="AL33" s="202">
        <v>0</v>
      </c>
      <c r="AM33" s="202">
        <v>0</v>
      </c>
      <c r="AN33" s="202">
        <v>0</v>
      </c>
      <c r="AO33" s="202">
        <v>381.32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18.309999999999999</v>
      </c>
      <c r="E34" s="202">
        <v>0</v>
      </c>
      <c r="F34" s="202">
        <v>0</v>
      </c>
      <c r="G34" s="202">
        <v>30.52</v>
      </c>
      <c r="H34" s="202">
        <v>0</v>
      </c>
      <c r="I34" s="202">
        <v>9.6300000000000008</v>
      </c>
      <c r="J34" s="202">
        <v>29.36</v>
      </c>
      <c r="K34" s="202">
        <v>9.17</v>
      </c>
      <c r="L34" s="202">
        <v>0.34</v>
      </c>
      <c r="M34" s="202">
        <v>2.29</v>
      </c>
      <c r="N34" s="202">
        <v>1.88</v>
      </c>
      <c r="O34" s="202">
        <v>2.65</v>
      </c>
      <c r="P34" s="202">
        <v>0.85</v>
      </c>
      <c r="Q34" s="202">
        <v>0.33</v>
      </c>
      <c r="R34" s="202">
        <v>0.67</v>
      </c>
      <c r="S34" s="202">
        <v>0</v>
      </c>
      <c r="T34" s="202">
        <v>0</v>
      </c>
      <c r="U34" s="202">
        <v>2.1</v>
      </c>
      <c r="V34" s="202">
        <v>0.33</v>
      </c>
      <c r="W34" s="202">
        <v>0.72</v>
      </c>
      <c r="X34" s="202">
        <v>2.35</v>
      </c>
      <c r="Y34" s="202">
        <v>0</v>
      </c>
      <c r="Z34" s="202">
        <v>4.42</v>
      </c>
      <c r="AA34" s="202">
        <v>0</v>
      </c>
      <c r="AB34" s="202">
        <v>0</v>
      </c>
      <c r="AC34" s="202">
        <v>18.34</v>
      </c>
      <c r="AD34" s="202">
        <v>0</v>
      </c>
      <c r="AE34" s="202">
        <v>0</v>
      </c>
      <c r="AF34" s="202">
        <v>0</v>
      </c>
      <c r="AG34" s="202">
        <v>35.36</v>
      </c>
      <c r="AH34" s="202">
        <v>0</v>
      </c>
      <c r="AI34" s="202">
        <v>57.99</v>
      </c>
      <c r="AJ34" s="202">
        <v>0</v>
      </c>
      <c r="AK34" s="202">
        <v>15.61</v>
      </c>
      <c r="AL34" s="202">
        <v>0</v>
      </c>
      <c r="AM34" s="202">
        <v>0</v>
      </c>
      <c r="AN34" s="202">
        <v>0</v>
      </c>
      <c r="AO34" s="202">
        <v>381.32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18.309999999999999</v>
      </c>
      <c r="E35" s="202">
        <v>0</v>
      </c>
      <c r="F35" s="202">
        <v>0</v>
      </c>
      <c r="G35" s="202">
        <v>30.43</v>
      </c>
      <c r="H35" s="202">
        <v>0</v>
      </c>
      <c r="I35" s="202">
        <v>9.6300000000000008</v>
      </c>
      <c r="J35" s="202">
        <v>29.36</v>
      </c>
      <c r="K35" s="202">
        <v>9.17</v>
      </c>
      <c r="L35" s="202">
        <v>0.34</v>
      </c>
      <c r="M35" s="202">
        <v>2.29</v>
      </c>
      <c r="N35" s="202">
        <v>1.88</v>
      </c>
      <c r="O35" s="202">
        <v>2.65</v>
      </c>
      <c r="P35" s="202">
        <v>0.85</v>
      </c>
      <c r="Q35" s="202">
        <v>0.33</v>
      </c>
      <c r="R35" s="202">
        <v>0.56000000000000005</v>
      </c>
      <c r="S35" s="202">
        <v>0</v>
      </c>
      <c r="T35" s="202">
        <v>0</v>
      </c>
      <c r="U35" s="202">
        <v>2.4</v>
      </c>
      <c r="V35" s="202">
        <v>0.33</v>
      </c>
      <c r="W35" s="202">
        <v>0.72</v>
      </c>
      <c r="X35" s="202">
        <v>2.35</v>
      </c>
      <c r="Y35" s="202">
        <v>0</v>
      </c>
      <c r="Z35" s="202">
        <v>2.99</v>
      </c>
      <c r="AA35" s="202">
        <v>0</v>
      </c>
      <c r="AB35" s="202">
        <v>0</v>
      </c>
      <c r="AC35" s="202">
        <v>18.34</v>
      </c>
      <c r="AD35" s="202">
        <v>0</v>
      </c>
      <c r="AE35" s="202">
        <v>0</v>
      </c>
      <c r="AF35" s="202">
        <v>0</v>
      </c>
      <c r="AG35" s="202">
        <v>35.36</v>
      </c>
      <c r="AH35" s="202">
        <v>0</v>
      </c>
      <c r="AI35" s="202">
        <v>57.99</v>
      </c>
      <c r="AJ35" s="202">
        <v>0</v>
      </c>
      <c r="AK35" s="202">
        <v>15.61</v>
      </c>
      <c r="AL35" s="202">
        <v>0</v>
      </c>
      <c r="AM35" s="202">
        <v>0</v>
      </c>
      <c r="AN35" s="202">
        <v>0</v>
      </c>
      <c r="AO35" s="202">
        <v>381.32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18.309999999999999</v>
      </c>
      <c r="E36" s="202">
        <v>0</v>
      </c>
      <c r="F36" s="202">
        <v>0</v>
      </c>
      <c r="G36" s="202">
        <v>30.43</v>
      </c>
      <c r="H36" s="202">
        <v>0</v>
      </c>
      <c r="I36" s="202">
        <v>9.6300000000000008</v>
      </c>
      <c r="J36" s="202">
        <v>29.36</v>
      </c>
      <c r="K36" s="202">
        <v>9.17</v>
      </c>
      <c r="L36" s="202">
        <v>0.34</v>
      </c>
      <c r="M36" s="202">
        <v>2.29</v>
      </c>
      <c r="N36" s="202">
        <v>1.88</v>
      </c>
      <c r="O36" s="202">
        <v>2.65</v>
      </c>
      <c r="P36" s="202">
        <v>0.85</v>
      </c>
      <c r="Q36" s="202">
        <v>0.33</v>
      </c>
      <c r="R36" s="202">
        <v>0.67</v>
      </c>
      <c r="S36" s="202">
        <v>0</v>
      </c>
      <c r="T36" s="202">
        <v>0</v>
      </c>
      <c r="U36" s="202">
        <v>2.44</v>
      </c>
      <c r="V36" s="202">
        <v>0.33</v>
      </c>
      <c r="W36" s="202">
        <v>0.72</v>
      </c>
      <c r="X36" s="202">
        <v>2.35</v>
      </c>
      <c r="Y36" s="202">
        <v>0</v>
      </c>
      <c r="Z36" s="202">
        <v>2.99</v>
      </c>
      <c r="AA36" s="202">
        <v>0</v>
      </c>
      <c r="AB36" s="202">
        <v>0</v>
      </c>
      <c r="AC36" s="202">
        <v>18.34</v>
      </c>
      <c r="AD36" s="202">
        <v>0</v>
      </c>
      <c r="AE36" s="202">
        <v>0</v>
      </c>
      <c r="AF36" s="202">
        <v>0</v>
      </c>
      <c r="AG36" s="202">
        <v>35.36</v>
      </c>
      <c r="AH36" s="202">
        <v>0</v>
      </c>
      <c r="AI36" s="202">
        <v>57.99</v>
      </c>
      <c r="AJ36" s="202">
        <v>0</v>
      </c>
      <c r="AK36" s="202">
        <v>15.61</v>
      </c>
      <c r="AL36" s="202">
        <v>0</v>
      </c>
      <c r="AM36" s="202">
        <v>0</v>
      </c>
      <c r="AN36" s="202">
        <v>0</v>
      </c>
      <c r="AO36" s="202">
        <v>381.32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18.309999999999999</v>
      </c>
      <c r="E37" s="202">
        <v>0</v>
      </c>
      <c r="F37" s="202">
        <v>0</v>
      </c>
      <c r="G37" s="202">
        <v>30.43</v>
      </c>
      <c r="H37" s="202">
        <v>0</v>
      </c>
      <c r="I37" s="202">
        <v>9.6300000000000008</v>
      </c>
      <c r="J37" s="202">
        <v>29.36</v>
      </c>
      <c r="K37" s="202">
        <v>9.17</v>
      </c>
      <c r="L37" s="202">
        <v>0.34</v>
      </c>
      <c r="M37" s="202">
        <v>2.29</v>
      </c>
      <c r="N37" s="202">
        <v>1.88</v>
      </c>
      <c r="O37" s="202">
        <v>2.65</v>
      </c>
      <c r="P37" s="202">
        <v>0.85</v>
      </c>
      <c r="Q37" s="202">
        <v>0.33</v>
      </c>
      <c r="R37" s="202">
        <v>0.67</v>
      </c>
      <c r="S37" s="202">
        <v>0</v>
      </c>
      <c r="T37" s="202">
        <v>0</v>
      </c>
      <c r="U37" s="202">
        <v>2.19</v>
      </c>
      <c r="V37" s="202">
        <v>0.33</v>
      </c>
      <c r="W37" s="202">
        <v>0.72</v>
      </c>
      <c r="X37" s="202">
        <v>2.35</v>
      </c>
      <c r="Y37" s="202">
        <v>0</v>
      </c>
      <c r="Z37" s="202">
        <v>7.43</v>
      </c>
      <c r="AA37" s="202">
        <v>0</v>
      </c>
      <c r="AB37" s="202">
        <v>0</v>
      </c>
      <c r="AC37" s="202">
        <v>18.34</v>
      </c>
      <c r="AD37" s="202">
        <v>0</v>
      </c>
      <c r="AE37" s="202">
        <v>0</v>
      </c>
      <c r="AF37" s="202">
        <v>0</v>
      </c>
      <c r="AG37" s="202">
        <v>35.36</v>
      </c>
      <c r="AH37" s="202">
        <v>0</v>
      </c>
      <c r="AI37" s="202">
        <v>57.99</v>
      </c>
      <c r="AJ37" s="202">
        <v>0</v>
      </c>
      <c r="AK37" s="202">
        <v>15.61</v>
      </c>
      <c r="AL37" s="202">
        <v>0</v>
      </c>
      <c r="AM37" s="202">
        <v>0</v>
      </c>
      <c r="AN37" s="202">
        <v>0</v>
      </c>
      <c r="AO37" s="202">
        <v>381.32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18.309999999999999</v>
      </c>
      <c r="E38" s="202">
        <v>0</v>
      </c>
      <c r="F38" s="202">
        <v>0</v>
      </c>
      <c r="G38" s="202">
        <v>30.43</v>
      </c>
      <c r="H38" s="202">
        <v>0</v>
      </c>
      <c r="I38" s="202">
        <v>9.6300000000000008</v>
      </c>
      <c r="J38" s="202">
        <v>29.36</v>
      </c>
      <c r="K38" s="202">
        <v>9.17</v>
      </c>
      <c r="L38" s="202">
        <v>0.34</v>
      </c>
      <c r="M38" s="202">
        <v>2.29</v>
      </c>
      <c r="N38" s="202">
        <v>1.88</v>
      </c>
      <c r="O38" s="202">
        <v>2.65</v>
      </c>
      <c r="P38" s="202">
        <v>0.85</v>
      </c>
      <c r="Q38" s="202">
        <v>0.33</v>
      </c>
      <c r="R38" s="202">
        <v>0.67</v>
      </c>
      <c r="S38" s="202">
        <v>0</v>
      </c>
      <c r="T38" s="202">
        <v>0</v>
      </c>
      <c r="U38" s="202">
        <v>2.19</v>
      </c>
      <c r="V38" s="202">
        <v>0.33</v>
      </c>
      <c r="W38" s="202">
        <v>0.72</v>
      </c>
      <c r="X38" s="202">
        <v>2.35</v>
      </c>
      <c r="Y38" s="202">
        <v>0</v>
      </c>
      <c r="Z38" s="202">
        <v>4.42</v>
      </c>
      <c r="AA38" s="202">
        <v>0</v>
      </c>
      <c r="AB38" s="202">
        <v>0</v>
      </c>
      <c r="AC38" s="202">
        <v>18.34</v>
      </c>
      <c r="AD38" s="202">
        <v>0</v>
      </c>
      <c r="AE38" s="202">
        <v>0</v>
      </c>
      <c r="AF38" s="202">
        <v>0</v>
      </c>
      <c r="AG38" s="202">
        <v>35.36</v>
      </c>
      <c r="AH38" s="202">
        <v>0</v>
      </c>
      <c r="AI38" s="202">
        <v>57.99</v>
      </c>
      <c r="AJ38" s="202">
        <v>0</v>
      </c>
      <c r="AK38" s="202">
        <v>15.61</v>
      </c>
      <c r="AL38" s="202">
        <v>0</v>
      </c>
      <c r="AM38" s="202">
        <v>0</v>
      </c>
      <c r="AN38" s="202">
        <v>0</v>
      </c>
      <c r="AO38" s="202">
        <v>381.32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18.309999999999999</v>
      </c>
      <c r="E39" s="202">
        <v>0</v>
      </c>
      <c r="F39" s="202">
        <v>0</v>
      </c>
      <c r="G39" s="202">
        <v>30.43</v>
      </c>
      <c r="H39" s="202">
        <v>0</v>
      </c>
      <c r="I39" s="202">
        <v>9.6300000000000008</v>
      </c>
      <c r="J39" s="202">
        <v>29.36</v>
      </c>
      <c r="K39" s="202">
        <v>9.17</v>
      </c>
      <c r="L39" s="202">
        <v>0.34</v>
      </c>
      <c r="M39" s="202">
        <v>2.29</v>
      </c>
      <c r="N39" s="202">
        <v>1.88</v>
      </c>
      <c r="O39" s="202">
        <v>2.65</v>
      </c>
      <c r="P39" s="202">
        <v>0.85</v>
      </c>
      <c r="Q39" s="202">
        <v>0.33</v>
      </c>
      <c r="R39" s="202">
        <v>0.67</v>
      </c>
      <c r="S39" s="202">
        <v>0</v>
      </c>
      <c r="T39" s="202">
        <v>0</v>
      </c>
      <c r="U39" s="202">
        <v>2.19</v>
      </c>
      <c r="V39" s="202">
        <v>0.33</v>
      </c>
      <c r="W39" s="202">
        <v>0.72</v>
      </c>
      <c r="X39" s="202">
        <v>2.35</v>
      </c>
      <c r="Y39" s="202">
        <v>0</v>
      </c>
      <c r="Z39" s="202">
        <v>4.42</v>
      </c>
      <c r="AA39" s="202">
        <v>0</v>
      </c>
      <c r="AB39" s="202">
        <v>0</v>
      </c>
      <c r="AC39" s="202">
        <v>19.190000000000001</v>
      </c>
      <c r="AD39" s="202">
        <v>0</v>
      </c>
      <c r="AE39" s="202">
        <v>0</v>
      </c>
      <c r="AF39" s="202">
        <v>0</v>
      </c>
      <c r="AG39" s="202">
        <v>35.36</v>
      </c>
      <c r="AH39" s="202">
        <v>0</v>
      </c>
      <c r="AI39" s="202">
        <v>57.99</v>
      </c>
      <c r="AJ39" s="202">
        <v>0</v>
      </c>
      <c r="AK39" s="202">
        <v>15.61</v>
      </c>
      <c r="AL39" s="202">
        <v>0</v>
      </c>
      <c r="AM39" s="202">
        <v>0</v>
      </c>
      <c r="AN39" s="202">
        <v>0</v>
      </c>
      <c r="AO39" s="202">
        <v>377.43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18.309999999999999</v>
      </c>
      <c r="E40" s="202">
        <v>0</v>
      </c>
      <c r="F40" s="202">
        <v>0</v>
      </c>
      <c r="G40" s="202">
        <v>30.43</v>
      </c>
      <c r="H40" s="202">
        <v>0</v>
      </c>
      <c r="I40" s="202">
        <v>9.6300000000000008</v>
      </c>
      <c r="J40" s="202">
        <v>29.36</v>
      </c>
      <c r="K40" s="202">
        <v>9.17</v>
      </c>
      <c r="L40" s="202">
        <v>0.34</v>
      </c>
      <c r="M40" s="202">
        <v>2.29</v>
      </c>
      <c r="N40" s="202">
        <v>1.88</v>
      </c>
      <c r="O40" s="202">
        <v>2.65</v>
      </c>
      <c r="P40" s="202">
        <v>0.85</v>
      </c>
      <c r="Q40" s="202">
        <v>0.33</v>
      </c>
      <c r="R40" s="202">
        <v>0.67</v>
      </c>
      <c r="S40" s="202">
        <v>0</v>
      </c>
      <c r="T40" s="202">
        <v>0</v>
      </c>
      <c r="U40" s="202">
        <v>2.19</v>
      </c>
      <c r="V40" s="202">
        <v>0.33</v>
      </c>
      <c r="W40" s="202">
        <v>0.72</v>
      </c>
      <c r="X40" s="202">
        <v>2.35</v>
      </c>
      <c r="Y40" s="202">
        <v>0</v>
      </c>
      <c r="Z40" s="202">
        <v>4.42</v>
      </c>
      <c r="AA40" s="202">
        <v>0</v>
      </c>
      <c r="AB40" s="202">
        <v>0</v>
      </c>
      <c r="AC40" s="202">
        <v>19.190000000000001</v>
      </c>
      <c r="AD40" s="202">
        <v>0</v>
      </c>
      <c r="AE40" s="202">
        <v>0</v>
      </c>
      <c r="AF40" s="202">
        <v>0</v>
      </c>
      <c r="AG40" s="202">
        <v>35.36</v>
      </c>
      <c r="AH40" s="202">
        <v>0</v>
      </c>
      <c r="AI40" s="202">
        <v>57.99</v>
      </c>
      <c r="AJ40" s="202">
        <v>0</v>
      </c>
      <c r="AK40" s="202">
        <v>15.61</v>
      </c>
      <c r="AL40" s="202">
        <v>0</v>
      </c>
      <c r="AM40" s="202">
        <v>0</v>
      </c>
      <c r="AN40" s="202">
        <v>0</v>
      </c>
      <c r="AO40" s="202">
        <v>377.43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18.309999999999999</v>
      </c>
      <c r="E41" s="202">
        <v>0</v>
      </c>
      <c r="F41" s="202">
        <v>0</v>
      </c>
      <c r="G41" s="202">
        <v>30.43</v>
      </c>
      <c r="H41" s="202">
        <v>0</v>
      </c>
      <c r="I41" s="202">
        <v>9.6300000000000008</v>
      </c>
      <c r="J41" s="202">
        <v>29.36</v>
      </c>
      <c r="K41" s="202">
        <v>9.17</v>
      </c>
      <c r="L41" s="202">
        <v>0.34</v>
      </c>
      <c r="M41" s="202">
        <v>2.29</v>
      </c>
      <c r="N41" s="202">
        <v>1.88</v>
      </c>
      <c r="O41" s="202">
        <v>2.65</v>
      </c>
      <c r="P41" s="202">
        <v>0.85</v>
      </c>
      <c r="Q41" s="202">
        <v>0.33</v>
      </c>
      <c r="R41" s="202">
        <v>0.67</v>
      </c>
      <c r="S41" s="202">
        <v>0</v>
      </c>
      <c r="T41" s="202">
        <v>0</v>
      </c>
      <c r="U41" s="202">
        <v>2.19</v>
      </c>
      <c r="V41" s="202">
        <v>0.33</v>
      </c>
      <c r="W41" s="202">
        <v>0.72</v>
      </c>
      <c r="X41" s="202">
        <v>2.35</v>
      </c>
      <c r="Y41" s="202">
        <v>0</v>
      </c>
      <c r="Z41" s="202">
        <v>4.41</v>
      </c>
      <c r="AA41" s="202">
        <v>0</v>
      </c>
      <c r="AB41" s="202">
        <v>0</v>
      </c>
      <c r="AC41" s="202">
        <v>19.190000000000001</v>
      </c>
      <c r="AD41" s="202">
        <v>0</v>
      </c>
      <c r="AE41" s="202">
        <v>0</v>
      </c>
      <c r="AF41" s="202">
        <v>0</v>
      </c>
      <c r="AG41" s="202">
        <v>35.36</v>
      </c>
      <c r="AH41" s="202">
        <v>5.66</v>
      </c>
      <c r="AI41" s="202">
        <v>57.99</v>
      </c>
      <c r="AJ41" s="202">
        <v>0</v>
      </c>
      <c r="AK41" s="202">
        <v>15.61</v>
      </c>
      <c r="AL41" s="202">
        <v>0</v>
      </c>
      <c r="AM41" s="202">
        <v>0</v>
      </c>
      <c r="AN41" s="202">
        <v>0</v>
      </c>
      <c r="AO41" s="202">
        <v>377.43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18.309999999999999</v>
      </c>
      <c r="E42" s="202">
        <v>0</v>
      </c>
      <c r="F42" s="202">
        <v>0</v>
      </c>
      <c r="G42" s="202">
        <v>30.43</v>
      </c>
      <c r="H42" s="202">
        <v>0</v>
      </c>
      <c r="I42" s="202">
        <v>9.6300000000000008</v>
      </c>
      <c r="J42" s="202">
        <v>29.36</v>
      </c>
      <c r="K42" s="202">
        <v>9.17</v>
      </c>
      <c r="L42" s="202">
        <v>0.34</v>
      </c>
      <c r="M42" s="202">
        <v>2.29</v>
      </c>
      <c r="N42" s="202">
        <v>1.88</v>
      </c>
      <c r="O42" s="202">
        <v>2.65</v>
      </c>
      <c r="P42" s="202">
        <v>0.85</v>
      </c>
      <c r="Q42" s="202">
        <v>0.33</v>
      </c>
      <c r="R42" s="202">
        <v>0.67</v>
      </c>
      <c r="S42" s="202">
        <v>0</v>
      </c>
      <c r="T42" s="202">
        <v>0</v>
      </c>
      <c r="U42" s="202">
        <v>2.19</v>
      </c>
      <c r="V42" s="202">
        <v>0.33</v>
      </c>
      <c r="W42" s="202">
        <v>0.72</v>
      </c>
      <c r="X42" s="202">
        <v>2.35</v>
      </c>
      <c r="Y42" s="202">
        <v>0</v>
      </c>
      <c r="Z42" s="202">
        <v>4.41</v>
      </c>
      <c r="AA42" s="202">
        <v>0</v>
      </c>
      <c r="AB42" s="202">
        <v>0</v>
      </c>
      <c r="AC42" s="202">
        <v>19.190000000000001</v>
      </c>
      <c r="AD42" s="202">
        <v>0</v>
      </c>
      <c r="AE42" s="202">
        <v>0</v>
      </c>
      <c r="AF42" s="202">
        <v>0</v>
      </c>
      <c r="AG42" s="202">
        <v>35.36</v>
      </c>
      <c r="AH42" s="202">
        <v>5.66</v>
      </c>
      <c r="AI42" s="202">
        <v>57.99</v>
      </c>
      <c r="AJ42" s="202">
        <v>0</v>
      </c>
      <c r="AK42" s="202">
        <v>15.61</v>
      </c>
      <c r="AL42" s="202">
        <v>0</v>
      </c>
      <c r="AM42" s="202">
        <v>0</v>
      </c>
      <c r="AN42" s="202">
        <v>0</v>
      </c>
      <c r="AO42" s="202">
        <v>377.43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18.22</v>
      </c>
      <c r="E43" s="202">
        <v>0</v>
      </c>
      <c r="F43" s="202">
        <v>0</v>
      </c>
      <c r="G43" s="202">
        <v>30.43</v>
      </c>
      <c r="H43" s="202">
        <v>0</v>
      </c>
      <c r="I43" s="202">
        <v>9.6300000000000008</v>
      </c>
      <c r="J43" s="202">
        <v>29.36</v>
      </c>
      <c r="K43" s="202">
        <v>9.17</v>
      </c>
      <c r="L43" s="202">
        <v>0.34</v>
      </c>
      <c r="M43" s="202">
        <v>2.29</v>
      </c>
      <c r="N43" s="202">
        <v>1.88</v>
      </c>
      <c r="O43" s="202">
        <v>2.65</v>
      </c>
      <c r="P43" s="202">
        <v>0.85</v>
      </c>
      <c r="Q43" s="202">
        <v>0.33</v>
      </c>
      <c r="R43" s="202">
        <v>0.67</v>
      </c>
      <c r="S43" s="202">
        <v>0</v>
      </c>
      <c r="T43" s="202">
        <v>0</v>
      </c>
      <c r="U43" s="202">
        <v>2.19</v>
      </c>
      <c r="V43" s="202">
        <v>0.33</v>
      </c>
      <c r="W43" s="202">
        <v>0.72</v>
      </c>
      <c r="X43" s="202">
        <v>2.35</v>
      </c>
      <c r="Y43" s="202">
        <v>0</v>
      </c>
      <c r="Z43" s="202">
        <v>4.41</v>
      </c>
      <c r="AA43" s="202">
        <v>0</v>
      </c>
      <c r="AB43" s="202">
        <v>0</v>
      </c>
      <c r="AC43" s="202">
        <v>19.600000000000001</v>
      </c>
      <c r="AD43" s="202">
        <v>0</v>
      </c>
      <c r="AE43" s="202">
        <v>0</v>
      </c>
      <c r="AF43" s="202">
        <v>0</v>
      </c>
      <c r="AG43" s="202">
        <v>35.36</v>
      </c>
      <c r="AH43" s="202">
        <v>11.32</v>
      </c>
      <c r="AI43" s="202">
        <v>57.99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377.43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18.22</v>
      </c>
      <c r="E44" s="202">
        <v>0</v>
      </c>
      <c r="F44" s="202">
        <v>0</v>
      </c>
      <c r="G44" s="202">
        <v>30.43</v>
      </c>
      <c r="H44" s="202">
        <v>0</v>
      </c>
      <c r="I44" s="202">
        <v>9.6300000000000008</v>
      </c>
      <c r="J44" s="202">
        <v>29.36</v>
      </c>
      <c r="K44" s="202">
        <v>9.17</v>
      </c>
      <c r="L44" s="202">
        <v>0.34</v>
      </c>
      <c r="M44" s="202">
        <v>2.29</v>
      </c>
      <c r="N44" s="202">
        <v>1.88</v>
      </c>
      <c r="O44" s="202">
        <v>2.65</v>
      </c>
      <c r="P44" s="202">
        <v>0.85</v>
      </c>
      <c r="Q44" s="202">
        <v>0.33</v>
      </c>
      <c r="R44" s="202">
        <v>0.67</v>
      </c>
      <c r="S44" s="202">
        <v>0</v>
      </c>
      <c r="T44" s="202">
        <v>0</v>
      </c>
      <c r="U44" s="202">
        <v>2.19</v>
      </c>
      <c r="V44" s="202">
        <v>0.33</v>
      </c>
      <c r="W44" s="202">
        <v>0.72</v>
      </c>
      <c r="X44" s="202">
        <v>2.35</v>
      </c>
      <c r="Y44" s="202">
        <v>0</v>
      </c>
      <c r="Z44" s="202">
        <v>4.41</v>
      </c>
      <c r="AA44" s="202">
        <v>0</v>
      </c>
      <c r="AB44" s="202">
        <v>0</v>
      </c>
      <c r="AC44" s="202">
        <v>19.989999999999998</v>
      </c>
      <c r="AD44" s="202">
        <v>0</v>
      </c>
      <c r="AE44" s="202">
        <v>0</v>
      </c>
      <c r="AF44" s="202">
        <v>0</v>
      </c>
      <c r="AG44" s="202">
        <v>35.36</v>
      </c>
      <c r="AH44" s="202">
        <v>11.32</v>
      </c>
      <c r="AI44" s="202">
        <v>57.99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377.43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18.22</v>
      </c>
      <c r="E45" s="202">
        <v>0</v>
      </c>
      <c r="F45" s="202">
        <v>0</v>
      </c>
      <c r="G45" s="202">
        <v>30.43</v>
      </c>
      <c r="H45" s="202">
        <v>0</v>
      </c>
      <c r="I45" s="202">
        <v>9.6300000000000008</v>
      </c>
      <c r="J45" s="202">
        <v>29.36</v>
      </c>
      <c r="K45" s="202">
        <v>9.17</v>
      </c>
      <c r="L45" s="202">
        <v>0.34</v>
      </c>
      <c r="M45" s="202">
        <v>2.29</v>
      </c>
      <c r="N45" s="202">
        <v>1.88</v>
      </c>
      <c r="O45" s="202">
        <v>2.65</v>
      </c>
      <c r="P45" s="202">
        <v>0.85</v>
      </c>
      <c r="Q45" s="202">
        <v>0.33</v>
      </c>
      <c r="R45" s="202">
        <v>0.67</v>
      </c>
      <c r="S45" s="202">
        <v>0</v>
      </c>
      <c r="T45" s="202">
        <v>0</v>
      </c>
      <c r="U45" s="202">
        <v>4.26</v>
      </c>
      <c r="V45" s="202">
        <v>0.33</v>
      </c>
      <c r="W45" s="202">
        <v>0.72</v>
      </c>
      <c r="X45" s="202">
        <v>2.34</v>
      </c>
      <c r="Y45" s="202">
        <v>0</v>
      </c>
      <c r="Z45" s="202">
        <v>4.41</v>
      </c>
      <c r="AA45" s="202">
        <v>0</v>
      </c>
      <c r="AB45" s="202">
        <v>0</v>
      </c>
      <c r="AC45" s="202">
        <v>19.989999999999998</v>
      </c>
      <c r="AD45" s="202">
        <v>0</v>
      </c>
      <c r="AE45" s="202">
        <v>0</v>
      </c>
      <c r="AF45" s="202">
        <v>0</v>
      </c>
      <c r="AG45" s="202">
        <v>35.36</v>
      </c>
      <c r="AH45" s="202">
        <v>16.97</v>
      </c>
      <c r="AI45" s="202">
        <v>57.99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377.43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18.22</v>
      </c>
      <c r="E46" s="202">
        <v>0</v>
      </c>
      <c r="F46" s="202">
        <v>0</v>
      </c>
      <c r="G46" s="202">
        <v>30.43</v>
      </c>
      <c r="H46" s="202">
        <v>0</v>
      </c>
      <c r="I46" s="202">
        <v>9.6300000000000008</v>
      </c>
      <c r="J46" s="202">
        <v>29.36</v>
      </c>
      <c r="K46" s="202">
        <v>9.17</v>
      </c>
      <c r="L46" s="202">
        <v>0.34</v>
      </c>
      <c r="M46" s="202">
        <v>2.29</v>
      </c>
      <c r="N46" s="202">
        <v>1.88</v>
      </c>
      <c r="O46" s="202">
        <v>2.65</v>
      </c>
      <c r="P46" s="202">
        <v>0.85</v>
      </c>
      <c r="Q46" s="202">
        <v>0.33</v>
      </c>
      <c r="R46" s="202">
        <v>0.67</v>
      </c>
      <c r="S46" s="202">
        <v>0</v>
      </c>
      <c r="T46" s="202">
        <v>0</v>
      </c>
      <c r="U46" s="202">
        <v>4.26</v>
      </c>
      <c r="V46" s="202">
        <v>0.33</v>
      </c>
      <c r="W46" s="202">
        <v>0.72</v>
      </c>
      <c r="X46" s="202">
        <v>2.35</v>
      </c>
      <c r="Y46" s="202">
        <v>0</v>
      </c>
      <c r="Z46" s="202">
        <v>4.41</v>
      </c>
      <c r="AA46" s="202">
        <v>0</v>
      </c>
      <c r="AB46" s="202">
        <v>0</v>
      </c>
      <c r="AC46" s="202">
        <v>19.989999999999998</v>
      </c>
      <c r="AD46" s="202">
        <v>0</v>
      </c>
      <c r="AE46" s="202">
        <v>0</v>
      </c>
      <c r="AF46" s="202">
        <v>0</v>
      </c>
      <c r="AG46" s="202">
        <v>35.36</v>
      </c>
      <c r="AH46" s="202">
        <v>22.63</v>
      </c>
      <c r="AI46" s="202">
        <v>57.99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377.43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18.22</v>
      </c>
      <c r="E47" s="202">
        <v>0</v>
      </c>
      <c r="F47" s="202">
        <v>0</v>
      </c>
      <c r="G47" s="202">
        <v>30.43</v>
      </c>
      <c r="H47" s="202">
        <v>0</v>
      </c>
      <c r="I47" s="202">
        <v>9.6300000000000008</v>
      </c>
      <c r="J47" s="202">
        <v>29.36</v>
      </c>
      <c r="K47" s="202">
        <v>9.17</v>
      </c>
      <c r="L47" s="202">
        <v>0.34</v>
      </c>
      <c r="M47" s="202">
        <v>2.29</v>
      </c>
      <c r="N47" s="202">
        <v>1.88</v>
      </c>
      <c r="O47" s="202">
        <v>2.65</v>
      </c>
      <c r="P47" s="202">
        <v>0.85</v>
      </c>
      <c r="Q47" s="202">
        <v>0.33</v>
      </c>
      <c r="R47" s="202">
        <v>0.67</v>
      </c>
      <c r="S47" s="202">
        <v>0</v>
      </c>
      <c r="T47" s="202">
        <v>0</v>
      </c>
      <c r="U47" s="202">
        <v>4.26</v>
      </c>
      <c r="V47" s="202">
        <v>0.33</v>
      </c>
      <c r="W47" s="202">
        <v>0.72</v>
      </c>
      <c r="X47" s="202">
        <v>2.34</v>
      </c>
      <c r="Y47" s="202">
        <v>0</v>
      </c>
      <c r="Z47" s="202">
        <v>4.41</v>
      </c>
      <c r="AA47" s="202">
        <v>0</v>
      </c>
      <c r="AB47" s="202">
        <v>0</v>
      </c>
      <c r="AC47" s="202">
        <v>19.989999999999998</v>
      </c>
      <c r="AD47" s="202">
        <v>0</v>
      </c>
      <c r="AE47" s="202">
        <v>0</v>
      </c>
      <c r="AF47" s="202">
        <v>0</v>
      </c>
      <c r="AG47" s="202">
        <v>35.36</v>
      </c>
      <c r="AH47" s="202">
        <v>22.63</v>
      </c>
      <c r="AI47" s="202">
        <v>57.99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377.43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18.22</v>
      </c>
      <c r="E48" s="202">
        <v>0</v>
      </c>
      <c r="F48" s="202">
        <v>0</v>
      </c>
      <c r="G48" s="202">
        <v>30.43</v>
      </c>
      <c r="H48" s="202">
        <v>0</v>
      </c>
      <c r="I48" s="202">
        <v>9.6300000000000008</v>
      </c>
      <c r="J48" s="202">
        <v>29.36</v>
      </c>
      <c r="K48" s="202">
        <v>9.17</v>
      </c>
      <c r="L48" s="202">
        <v>0.34</v>
      </c>
      <c r="M48" s="202">
        <v>2.29</v>
      </c>
      <c r="N48" s="202">
        <v>1.88</v>
      </c>
      <c r="O48" s="202">
        <v>2.65</v>
      </c>
      <c r="P48" s="202">
        <v>0.85</v>
      </c>
      <c r="Q48" s="202">
        <v>0.33</v>
      </c>
      <c r="R48" s="202">
        <v>0.67</v>
      </c>
      <c r="S48" s="202">
        <v>0</v>
      </c>
      <c r="T48" s="202">
        <v>0</v>
      </c>
      <c r="U48" s="202">
        <v>4.26</v>
      </c>
      <c r="V48" s="202">
        <v>0.33</v>
      </c>
      <c r="W48" s="202">
        <v>0.72</v>
      </c>
      <c r="X48" s="202">
        <v>2.34</v>
      </c>
      <c r="Y48" s="202">
        <v>0</v>
      </c>
      <c r="Z48" s="202">
        <v>4.41</v>
      </c>
      <c r="AA48" s="202">
        <v>0</v>
      </c>
      <c r="AB48" s="202">
        <v>0</v>
      </c>
      <c r="AC48" s="202">
        <v>19.989999999999998</v>
      </c>
      <c r="AD48" s="202">
        <v>0</v>
      </c>
      <c r="AE48" s="202">
        <v>0</v>
      </c>
      <c r="AF48" s="202">
        <v>0</v>
      </c>
      <c r="AG48" s="202">
        <v>35.36</v>
      </c>
      <c r="AH48" s="202">
        <v>0</v>
      </c>
      <c r="AI48" s="202">
        <v>57.99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377.43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18.22</v>
      </c>
      <c r="E49" s="202">
        <v>0</v>
      </c>
      <c r="F49" s="202">
        <v>0</v>
      </c>
      <c r="G49" s="202">
        <v>30.43</v>
      </c>
      <c r="H49" s="202">
        <v>0</v>
      </c>
      <c r="I49" s="202">
        <v>9.6300000000000008</v>
      </c>
      <c r="J49" s="202">
        <v>29.36</v>
      </c>
      <c r="K49" s="202">
        <v>9.17</v>
      </c>
      <c r="L49" s="202">
        <v>0.34</v>
      </c>
      <c r="M49" s="202">
        <v>2.29</v>
      </c>
      <c r="N49" s="202">
        <v>1.88</v>
      </c>
      <c r="O49" s="202">
        <v>2.65</v>
      </c>
      <c r="P49" s="202">
        <v>0.85</v>
      </c>
      <c r="Q49" s="202">
        <v>0.33</v>
      </c>
      <c r="R49" s="202">
        <v>0.67</v>
      </c>
      <c r="S49" s="202">
        <v>0</v>
      </c>
      <c r="T49" s="202">
        <v>0</v>
      </c>
      <c r="U49" s="202">
        <v>1.82</v>
      </c>
      <c r="V49" s="202">
        <v>0.33</v>
      </c>
      <c r="W49" s="202">
        <v>0.72</v>
      </c>
      <c r="X49" s="202">
        <v>2.35</v>
      </c>
      <c r="Y49" s="202">
        <v>0</v>
      </c>
      <c r="Z49" s="202">
        <v>4.41</v>
      </c>
      <c r="AA49" s="202">
        <v>0</v>
      </c>
      <c r="AB49" s="202">
        <v>0</v>
      </c>
      <c r="AC49" s="202">
        <v>19.989999999999998</v>
      </c>
      <c r="AD49" s="202">
        <v>0</v>
      </c>
      <c r="AE49" s="202">
        <v>0</v>
      </c>
      <c r="AF49" s="202">
        <v>0</v>
      </c>
      <c r="AG49" s="202">
        <v>35.36</v>
      </c>
      <c r="AH49" s="202">
        <v>0</v>
      </c>
      <c r="AI49" s="202">
        <v>57.99</v>
      </c>
      <c r="AJ49" s="202">
        <v>0</v>
      </c>
      <c r="AK49" s="202">
        <v>15.61</v>
      </c>
      <c r="AL49" s="202">
        <v>0</v>
      </c>
      <c r="AM49" s="202">
        <v>0</v>
      </c>
      <c r="AN49" s="202">
        <v>0</v>
      </c>
      <c r="AO49" s="202">
        <v>377.43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18.22</v>
      </c>
      <c r="E50" s="202">
        <v>0</v>
      </c>
      <c r="F50" s="202">
        <v>0</v>
      </c>
      <c r="G50" s="202">
        <v>30.43</v>
      </c>
      <c r="H50" s="202">
        <v>0</v>
      </c>
      <c r="I50" s="202">
        <v>9.6300000000000008</v>
      </c>
      <c r="J50" s="202">
        <v>29.36</v>
      </c>
      <c r="K50" s="202">
        <v>9.17</v>
      </c>
      <c r="L50" s="202">
        <v>0.34</v>
      </c>
      <c r="M50" s="202">
        <v>2.29</v>
      </c>
      <c r="N50" s="202">
        <v>1.88</v>
      </c>
      <c r="O50" s="202">
        <v>2.65</v>
      </c>
      <c r="P50" s="202">
        <v>0.85</v>
      </c>
      <c r="Q50" s="202">
        <v>0.33</v>
      </c>
      <c r="R50" s="202">
        <v>0.67</v>
      </c>
      <c r="S50" s="202">
        <v>0</v>
      </c>
      <c r="T50" s="202">
        <v>0</v>
      </c>
      <c r="U50" s="202">
        <v>1.82</v>
      </c>
      <c r="V50" s="202">
        <v>0.33</v>
      </c>
      <c r="W50" s="202">
        <v>0.72</v>
      </c>
      <c r="X50" s="202">
        <v>2.35</v>
      </c>
      <c r="Y50" s="202">
        <v>0</v>
      </c>
      <c r="Z50" s="202">
        <v>4.41</v>
      </c>
      <c r="AA50" s="202">
        <v>0</v>
      </c>
      <c r="AB50" s="202">
        <v>0</v>
      </c>
      <c r="AC50" s="202">
        <v>19.989999999999998</v>
      </c>
      <c r="AD50" s="202">
        <v>0</v>
      </c>
      <c r="AE50" s="202">
        <v>0</v>
      </c>
      <c r="AF50" s="202">
        <v>0</v>
      </c>
      <c r="AG50" s="202">
        <v>35.36</v>
      </c>
      <c r="AH50" s="202">
        <v>0</v>
      </c>
      <c r="AI50" s="202">
        <v>57.99</v>
      </c>
      <c r="AJ50" s="202">
        <v>0</v>
      </c>
      <c r="AK50" s="202">
        <v>15.61</v>
      </c>
      <c r="AL50" s="202">
        <v>0</v>
      </c>
      <c r="AM50" s="202">
        <v>0</v>
      </c>
      <c r="AN50" s="202">
        <v>0</v>
      </c>
      <c r="AO50" s="202">
        <v>377.43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18.079999999999998</v>
      </c>
      <c r="E51" s="202">
        <v>0</v>
      </c>
      <c r="F51" s="202">
        <v>0</v>
      </c>
      <c r="G51" s="202">
        <v>30.29</v>
      </c>
      <c r="H51" s="202">
        <v>0</v>
      </c>
      <c r="I51" s="202">
        <v>9.6300000000000008</v>
      </c>
      <c r="J51" s="202">
        <v>28.88</v>
      </c>
      <c r="K51" s="202">
        <v>9.17</v>
      </c>
      <c r="L51" s="202">
        <v>0.34</v>
      </c>
      <c r="M51" s="202">
        <v>2.29</v>
      </c>
      <c r="N51" s="202">
        <v>1.88</v>
      </c>
      <c r="O51" s="202">
        <v>2.65</v>
      </c>
      <c r="P51" s="202">
        <v>0.85</v>
      </c>
      <c r="Q51" s="202">
        <v>0.33</v>
      </c>
      <c r="R51" s="202">
        <v>0.67</v>
      </c>
      <c r="S51" s="202">
        <v>0</v>
      </c>
      <c r="T51" s="202">
        <v>0</v>
      </c>
      <c r="U51" s="202">
        <v>1.82</v>
      </c>
      <c r="V51" s="202">
        <v>0.33</v>
      </c>
      <c r="W51" s="202">
        <v>0.72</v>
      </c>
      <c r="X51" s="202">
        <v>-94.05</v>
      </c>
      <c r="Y51" s="202">
        <v>0</v>
      </c>
      <c r="Z51" s="202">
        <v>4.91</v>
      </c>
      <c r="AA51" s="202">
        <v>0</v>
      </c>
      <c r="AB51" s="202">
        <v>0</v>
      </c>
      <c r="AC51" s="202">
        <v>20.38</v>
      </c>
      <c r="AD51" s="202">
        <v>0</v>
      </c>
      <c r="AE51" s="202">
        <v>0</v>
      </c>
      <c r="AF51" s="202">
        <v>0</v>
      </c>
      <c r="AG51" s="202">
        <v>35.36</v>
      </c>
      <c r="AH51" s="202">
        <v>0</v>
      </c>
      <c r="AI51" s="202">
        <v>57.99</v>
      </c>
      <c r="AJ51" s="202">
        <v>0</v>
      </c>
      <c r="AK51" s="202">
        <v>15.61</v>
      </c>
      <c r="AL51" s="202">
        <v>0</v>
      </c>
      <c r="AM51" s="202">
        <v>0</v>
      </c>
      <c r="AN51" s="202">
        <v>0</v>
      </c>
      <c r="AO51" s="202">
        <v>373.54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18.079999999999998</v>
      </c>
      <c r="E52" s="202">
        <v>0</v>
      </c>
      <c r="F52" s="202">
        <v>0</v>
      </c>
      <c r="G52" s="202">
        <v>30.29</v>
      </c>
      <c r="H52" s="202">
        <v>0</v>
      </c>
      <c r="I52" s="202">
        <v>9.6300000000000008</v>
      </c>
      <c r="J52" s="202">
        <v>28.88</v>
      </c>
      <c r="K52" s="202">
        <v>9.17</v>
      </c>
      <c r="L52" s="202">
        <v>0.34</v>
      </c>
      <c r="M52" s="202">
        <v>2.29</v>
      </c>
      <c r="N52" s="202">
        <v>1.88</v>
      </c>
      <c r="O52" s="202">
        <v>2.65</v>
      </c>
      <c r="P52" s="202">
        <v>0.85</v>
      </c>
      <c r="Q52" s="202">
        <v>0.33</v>
      </c>
      <c r="R52" s="202">
        <v>0.67</v>
      </c>
      <c r="S52" s="202">
        <v>0</v>
      </c>
      <c r="T52" s="202">
        <v>0</v>
      </c>
      <c r="U52" s="202">
        <v>1.82</v>
      </c>
      <c r="V52" s="202">
        <v>0.33</v>
      </c>
      <c r="W52" s="202">
        <v>0.72</v>
      </c>
      <c r="X52" s="202">
        <v>-94.05</v>
      </c>
      <c r="Y52" s="202">
        <v>0</v>
      </c>
      <c r="Z52" s="202">
        <v>4.91</v>
      </c>
      <c r="AA52" s="202">
        <v>0</v>
      </c>
      <c r="AB52" s="202">
        <v>0</v>
      </c>
      <c r="AC52" s="202">
        <v>20.38</v>
      </c>
      <c r="AD52" s="202">
        <v>0</v>
      </c>
      <c r="AE52" s="202">
        <v>0</v>
      </c>
      <c r="AF52" s="202">
        <v>0</v>
      </c>
      <c r="AG52" s="202">
        <v>35.36</v>
      </c>
      <c r="AH52" s="202">
        <v>0</v>
      </c>
      <c r="AI52" s="202">
        <v>57.99</v>
      </c>
      <c r="AJ52" s="202">
        <v>0</v>
      </c>
      <c r="AK52" s="202">
        <v>15.61</v>
      </c>
      <c r="AL52" s="202">
        <v>0</v>
      </c>
      <c r="AM52" s="202">
        <v>0</v>
      </c>
      <c r="AN52" s="202">
        <v>0</v>
      </c>
      <c r="AO52" s="202">
        <v>373.54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18.079999999999998</v>
      </c>
      <c r="E53" s="202">
        <v>0</v>
      </c>
      <c r="F53" s="202">
        <v>0</v>
      </c>
      <c r="G53" s="202">
        <v>30.29</v>
      </c>
      <c r="H53" s="202">
        <v>0</v>
      </c>
      <c r="I53" s="202">
        <v>9.6300000000000008</v>
      </c>
      <c r="J53" s="202">
        <v>28.88</v>
      </c>
      <c r="K53" s="202">
        <v>9.17</v>
      </c>
      <c r="L53" s="202">
        <v>0.34</v>
      </c>
      <c r="M53" s="202">
        <v>2.29</v>
      </c>
      <c r="N53" s="202">
        <v>1.88</v>
      </c>
      <c r="O53" s="202">
        <v>2.65</v>
      </c>
      <c r="P53" s="202">
        <v>0.85</v>
      </c>
      <c r="Q53" s="202">
        <v>0.33</v>
      </c>
      <c r="R53" s="202">
        <v>0.67</v>
      </c>
      <c r="S53" s="202">
        <v>0</v>
      </c>
      <c r="T53" s="202">
        <v>0</v>
      </c>
      <c r="U53" s="202">
        <v>1.82</v>
      </c>
      <c r="V53" s="202">
        <v>0.33</v>
      </c>
      <c r="W53" s="202">
        <v>0.72</v>
      </c>
      <c r="X53" s="202">
        <v>-94.05</v>
      </c>
      <c r="Y53" s="202">
        <v>0</v>
      </c>
      <c r="Z53" s="202">
        <v>4.41</v>
      </c>
      <c r="AA53" s="202">
        <v>0</v>
      </c>
      <c r="AB53" s="202">
        <v>0</v>
      </c>
      <c r="AC53" s="202">
        <v>20.38</v>
      </c>
      <c r="AD53" s="202">
        <v>0</v>
      </c>
      <c r="AE53" s="202">
        <v>0</v>
      </c>
      <c r="AF53" s="202">
        <v>0</v>
      </c>
      <c r="AG53" s="202">
        <v>35.36</v>
      </c>
      <c r="AH53" s="202">
        <v>0</v>
      </c>
      <c r="AI53" s="202">
        <v>57.99</v>
      </c>
      <c r="AJ53" s="202">
        <v>0</v>
      </c>
      <c r="AK53" s="202">
        <v>15.61</v>
      </c>
      <c r="AL53" s="202">
        <v>0</v>
      </c>
      <c r="AM53" s="202">
        <v>0</v>
      </c>
      <c r="AN53" s="202">
        <v>0</v>
      </c>
      <c r="AO53" s="202">
        <v>373.54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18.079999999999998</v>
      </c>
      <c r="E54" s="202">
        <v>0</v>
      </c>
      <c r="F54" s="202">
        <v>0</v>
      </c>
      <c r="G54" s="202">
        <v>30.29</v>
      </c>
      <c r="H54" s="202">
        <v>0</v>
      </c>
      <c r="I54" s="202">
        <v>9.6300000000000008</v>
      </c>
      <c r="J54" s="202">
        <v>28.88</v>
      </c>
      <c r="K54" s="202">
        <v>9.17</v>
      </c>
      <c r="L54" s="202">
        <v>0.34</v>
      </c>
      <c r="M54" s="202">
        <v>2.29</v>
      </c>
      <c r="N54" s="202">
        <v>1.88</v>
      </c>
      <c r="O54" s="202">
        <v>2.65</v>
      </c>
      <c r="P54" s="202">
        <v>0.85</v>
      </c>
      <c r="Q54" s="202">
        <v>0.33</v>
      </c>
      <c r="R54" s="202">
        <v>0.67</v>
      </c>
      <c r="S54" s="202">
        <v>0</v>
      </c>
      <c r="T54" s="202">
        <v>0</v>
      </c>
      <c r="U54" s="202">
        <v>1.82</v>
      </c>
      <c r="V54" s="202">
        <v>0.33</v>
      </c>
      <c r="W54" s="202">
        <v>0.72</v>
      </c>
      <c r="X54" s="202">
        <v>-94.05</v>
      </c>
      <c r="Y54" s="202">
        <v>0</v>
      </c>
      <c r="Z54" s="202">
        <v>4.41</v>
      </c>
      <c r="AA54" s="202">
        <v>0</v>
      </c>
      <c r="AB54" s="202">
        <v>0</v>
      </c>
      <c r="AC54" s="202">
        <v>20.38</v>
      </c>
      <c r="AD54" s="202">
        <v>0</v>
      </c>
      <c r="AE54" s="202">
        <v>0</v>
      </c>
      <c r="AF54" s="202">
        <v>0</v>
      </c>
      <c r="AG54" s="202">
        <v>35.36</v>
      </c>
      <c r="AH54" s="202">
        <v>0</v>
      </c>
      <c r="AI54" s="202">
        <v>57.99</v>
      </c>
      <c r="AJ54" s="202">
        <v>0</v>
      </c>
      <c r="AK54" s="202">
        <v>15.61</v>
      </c>
      <c r="AL54" s="202">
        <v>0</v>
      </c>
      <c r="AM54" s="202">
        <v>0</v>
      </c>
      <c r="AN54" s="202">
        <v>0</v>
      </c>
      <c r="AO54" s="202">
        <v>373.54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18.079999999999998</v>
      </c>
      <c r="E55" s="202">
        <v>0</v>
      </c>
      <c r="F55" s="202">
        <v>0</v>
      </c>
      <c r="G55" s="202">
        <v>30.29</v>
      </c>
      <c r="H55" s="202">
        <v>0</v>
      </c>
      <c r="I55" s="202">
        <v>9.6300000000000008</v>
      </c>
      <c r="J55" s="202">
        <v>28.88</v>
      </c>
      <c r="K55" s="202">
        <v>54.81</v>
      </c>
      <c r="L55" s="202">
        <v>0.34</v>
      </c>
      <c r="M55" s="202">
        <v>2.29</v>
      </c>
      <c r="N55" s="202">
        <v>1.88</v>
      </c>
      <c r="O55" s="202">
        <v>2.65</v>
      </c>
      <c r="P55" s="202">
        <v>0.85</v>
      </c>
      <c r="Q55" s="202">
        <v>0.33</v>
      </c>
      <c r="R55" s="202">
        <v>0.67</v>
      </c>
      <c r="S55" s="202">
        <v>0</v>
      </c>
      <c r="T55" s="202">
        <v>0</v>
      </c>
      <c r="U55" s="202">
        <v>1.82</v>
      </c>
      <c r="V55" s="202">
        <v>0.33</v>
      </c>
      <c r="W55" s="202">
        <v>0.72</v>
      </c>
      <c r="X55" s="202">
        <v>-94.05</v>
      </c>
      <c r="Y55" s="202">
        <v>0</v>
      </c>
      <c r="Z55" s="202">
        <v>4.41</v>
      </c>
      <c r="AA55" s="202">
        <v>0</v>
      </c>
      <c r="AB55" s="202">
        <v>0</v>
      </c>
      <c r="AC55" s="202">
        <v>20.38</v>
      </c>
      <c r="AD55" s="202">
        <v>0</v>
      </c>
      <c r="AE55" s="202">
        <v>0</v>
      </c>
      <c r="AF55" s="202">
        <v>0</v>
      </c>
      <c r="AG55" s="202">
        <v>35.36</v>
      </c>
      <c r="AH55" s="202">
        <v>0</v>
      </c>
      <c r="AI55" s="202">
        <v>57.99</v>
      </c>
      <c r="AJ55" s="202">
        <v>0</v>
      </c>
      <c r="AK55" s="202">
        <v>15.61</v>
      </c>
      <c r="AL55" s="202">
        <v>0</v>
      </c>
      <c r="AM55" s="202">
        <v>0</v>
      </c>
      <c r="AN55" s="202">
        <v>0</v>
      </c>
      <c r="AO55" s="202">
        <v>373.54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18.079999999999998</v>
      </c>
      <c r="E56" s="202">
        <v>0</v>
      </c>
      <c r="F56" s="202">
        <v>0</v>
      </c>
      <c r="G56" s="202">
        <v>30.29</v>
      </c>
      <c r="H56" s="202">
        <v>0</v>
      </c>
      <c r="I56" s="202">
        <v>9.6300000000000008</v>
      </c>
      <c r="J56" s="202">
        <v>28.88</v>
      </c>
      <c r="K56" s="202">
        <v>62.01</v>
      </c>
      <c r="L56" s="202">
        <v>0.34</v>
      </c>
      <c r="M56" s="202">
        <v>2.29</v>
      </c>
      <c r="N56" s="202">
        <v>1.88</v>
      </c>
      <c r="O56" s="202">
        <v>2.65</v>
      </c>
      <c r="P56" s="202">
        <v>0.85</v>
      </c>
      <c r="Q56" s="202">
        <v>0.33</v>
      </c>
      <c r="R56" s="202">
        <v>0.67</v>
      </c>
      <c r="S56" s="202">
        <v>0</v>
      </c>
      <c r="T56" s="202">
        <v>0</v>
      </c>
      <c r="U56" s="202">
        <v>1.82</v>
      </c>
      <c r="V56" s="202">
        <v>0.33</v>
      </c>
      <c r="W56" s="202">
        <v>0.72</v>
      </c>
      <c r="X56" s="202">
        <v>-94.05</v>
      </c>
      <c r="Y56" s="202">
        <v>0</v>
      </c>
      <c r="Z56" s="202">
        <v>4.41</v>
      </c>
      <c r="AA56" s="202">
        <v>0</v>
      </c>
      <c r="AB56" s="202">
        <v>0</v>
      </c>
      <c r="AC56" s="202">
        <v>20.38</v>
      </c>
      <c r="AD56" s="202">
        <v>0</v>
      </c>
      <c r="AE56" s="202">
        <v>0</v>
      </c>
      <c r="AF56" s="202">
        <v>0</v>
      </c>
      <c r="AG56" s="202">
        <v>35.36</v>
      </c>
      <c r="AH56" s="202">
        <v>0</v>
      </c>
      <c r="AI56" s="202">
        <v>57.99</v>
      </c>
      <c r="AJ56" s="202">
        <v>0</v>
      </c>
      <c r="AK56" s="202">
        <v>15.61</v>
      </c>
      <c r="AL56" s="202">
        <v>0</v>
      </c>
      <c r="AM56" s="202">
        <v>0</v>
      </c>
      <c r="AN56" s="202">
        <v>0</v>
      </c>
      <c r="AO56" s="202">
        <v>373.54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18.079999999999998</v>
      </c>
      <c r="E57" s="202">
        <v>0</v>
      </c>
      <c r="F57" s="202">
        <v>0</v>
      </c>
      <c r="G57" s="202">
        <v>30.29</v>
      </c>
      <c r="H57" s="202">
        <v>0</v>
      </c>
      <c r="I57" s="202">
        <v>9.6300000000000008</v>
      </c>
      <c r="J57" s="202">
        <v>28.88</v>
      </c>
      <c r="K57" s="202">
        <v>62.01</v>
      </c>
      <c r="L57" s="202">
        <v>0.34</v>
      </c>
      <c r="M57" s="202">
        <v>2.29</v>
      </c>
      <c r="N57" s="202">
        <v>1.88</v>
      </c>
      <c r="O57" s="202">
        <v>2.65</v>
      </c>
      <c r="P57" s="202">
        <v>0.85</v>
      </c>
      <c r="Q57" s="202">
        <v>0.33</v>
      </c>
      <c r="R57" s="202">
        <v>0.67</v>
      </c>
      <c r="S57" s="202">
        <v>0</v>
      </c>
      <c r="T57" s="202">
        <v>0</v>
      </c>
      <c r="U57" s="202">
        <v>1.82</v>
      </c>
      <c r="V57" s="202">
        <v>0.33</v>
      </c>
      <c r="W57" s="202">
        <v>0.72</v>
      </c>
      <c r="X57" s="202">
        <v>-94.05</v>
      </c>
      <c r="Y57" s="202">
        <v>0</v>
      </c>
      <c r="Z57" s="202">
        <v>4.41</v>
      </c>
      <c r="AA57" s="202">
        <v>0</v>
      </c>
      <c r="AB57" s="202">
        <v>0</v>
      </c>
      <c r="AC57" s="202">
        <v>20.38</v>
      </c>
      <c r="AD57" s="202">
        <v>0</v>
      </c>
      <c r="AE57" s="202">
        <v>0</v>
      </c>
      <c r="AF57" s="202">
        <v>0</v>
      </c>
      <c r="AG57" s="202">
        <v>35.36</v>
      </c>
      <c r="AH57" s="202">
        <v>0</v>
      </c>
      <c r="AI57" s="202">
        <v>57.99</v>
      </c>
      <c r="AJ57" s="202">
        <v>0</v>
      </c>
      <c r="AK57" s="202">
        <v>15.61</v>
      </c>
      <c r="AL57" s="202">
        <v>0</v>
      </c>
      <c r="AM57" s="202">
        <v>0</v>
      </c>
      <c r="AN57" s="202">
        <v>0</v>
      </c>
      <c r="AO57" s="202">
        <v>373.54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18.079999999999998</v>
      </c>
      <c r="E58" s="202">
        <v>0</v>
      </c>
      <c r="F58" s="202">
        <v>0</v>
      </c>
      <c r="G58" s="202">
        <v>30.29</v>
      </c>
      <c r="H58" s="202">
        <v>0</v>
      </c>
      <c r="I58" s="202">
        <v>9.6300000000000008</v>
      </c>
      <c r="J58" s="202">
        <v>28.88</v>
      </c>
      <c r="K58" s="202">
        <v>62.01</v>
      </c>
      <c r="L58" s="202">
        <v>0.34</v>
      </c>
      <c r="M58" s="202">
        <v>2.29</v>
      </c>
      <c r="N58" s="202">
        <v>1.88</v>
      </c>
      <c r="O58" s="202">
        <v>2.65</v>
      </c>
      <c r="P58" s="202">
        <v>0.85</v>
      </c>
      <c r="Q58" s="202">
        <v>0.33</v>
      </c>
      <c r="R58" s="202">
        <v>0.67</v>
      </c>
      <c r="S58" s="202">
        <v>0</v>
      </c>
      <c r="T58" s="202">
        <v>0</v>
      </c>
      <c r="U58" s="202">
        <v>1.82</v>
      </c>
      <c r="V58" s="202">
        <v>0.33</v>
      </c>
      <c r="W58" s="202">
        <v>0.72</v>
      </c>
      <c r="X58" s="202">
        <v>-94.05</v>
      </c>
      <c r="Y58" s="202">
        <v>0</v>
      </c>
      <c r="Z58" s="202">
        <v>4.41</v>
      </c>
      <c r="AA58" s="202">
        <v>0</v>
      </c>
      <c r="AB58" s="202">
        <v>0</v>
      </c>
      <c r="AC58" s="202">
        <v>20.38</v>
      </c>
      <c r="AD58" s="202">
        <v>0</v>
      </c>
      <c r="AE58" s="202">
        <v>0</v>
      </c>
      <c r="AF58" s="202">
        <v>0</v>
      </c>
      <c r="AG58" s="202">
        <v>35.36</v>
      </c>
      <c r="AH58" s="202">
        <v>0</v>
      </c>
      <c r="AI58" s="202">
        <v>57.99</v>
      </c>
      <c r="AJ58" s="202">
        <v>0</v>
      </c>
      <c r="AK58" s="202">
        <v>15.61</v>
      </c>
      <c r="AL58" s="202">
        <v>0</v>
      </c>
      <c r="AM58" s="202">
        <v>0</v>
      </c>
      <c r="AN58" s="202">
        <v>0</v>
      </c>
      <c r="AO58" s="202">
        <v>373.54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18.079999999999998</v>
      </c>
      <c r="E59" s="202">
        <v>0</v>
      </c>
      <c r="F59" s="202">
        <v>0</v>
      </c>
      <c r="G59" s="202">
        <v>30.29</v>
      </c>
      <c r="H59" s="202">
        <v>0</v>
      </c>
      <c r="I59" s="202">
        <v>9.6300000000000008</v>
      </c>
      <c r="J59" s="202">
        <v>28.88</v>
      </c>
      <c r="K59" s="202">
        <v>62.01</v>
      </c>
      <c r="L59" s="202">
        <v>0.34</v>
      </c>
      <c r="M59" s="202">
        <v>2.29</v>
      </c>
      <c r="N59" s="202">
        <v>1.88</v>
      </c>
      <c r="O59" s="202">
        <v>2.65</v>
      </c>
      <c r="P59" s="202">
        <v>0.85</v>
      </c>
      <c r="Q59" s="202">
        <v>0.33</v>
      </c>
      <c r="R59" s="202">
        <v>0.67</v>
      </c>
      <c r="S59" s="202">
        <v>0</v>
      </c>
      <c r="T59" s="202">
        <v>0</v>
      </c>
      <c r="U59" s="202">
        <v>1.82</v>
      </c>
      <c r="V59" s="202">
        <v>0.33</v>
      </c>
      <c r="W59" s="202">
        <v>0.72</v>
      </c>
      <c r="X59" s="202">
        <v>-94.05</v>
      </c>
      <c r="Y59" s="202">
        <v>0</v>
      </c>
      <c r="Z59" s="202">
        <v>4.41</v>
      </c>
      <c r="AA59" s="202">
        <v>0</v>
      </c>
      <c r="AB59" s="202">
        <v>0</v>
      </c>
      <c r="AC59" s="202">
        <v>20.38</v>
      </c>
      <c r="AD59" s="202">
        <v>0</v>
      </c>
      <c r="AE59" s="202">
        <v>0</v>
      </c>
      <c r="AF59" s="202">
        <v>0</v>
      </c>
      <c r="AG59" s="202">
        <v>35.36</v>
      </c>
      <c r="AH59" s="202">
        <v>0</v>
      </c>
      <c r="AI59" s="202">
        <v>57.99</v>
      </c>
      <c r="AJ59" s="202">
        <v>0</v>
      </c>
      <c r="AK59" s="202">
        <v>15.61</v>
      </c>
      <c r="AL59" s="202">
        <v>0</v>
      </c>
      <c r="AM59" s="202">
        <v>0</v>
      </c>
      <c r="AN59" s="202">
        <v>0</v>
      </c>
      <c r="AO59" s="202">
        <v>373.54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18.079999999999998</v>
      </c>
      <c r="E60" s="202">
        <v>0</v>
      </c>
      <c r="F60" s="202">
        <v>0</v>
      </c>
      <c r="G60" s="202">
        <v>30.29</v>
      </c>
      <c r="H60" s="202">
        <v>0</v>
      </c>
      <c r="I60" s="202">
        <v>9.6300000000000008</v>
      </c>
      <c r="J60" s="202">
        <v>28.88</v>
      </c>
      <c r="K60" s="202">
        <v>62.01</v>
      </c>
      <c r="L60" s="202">
        <v>0.34</v>
      </c>
      <c r="M60" s="202">
        <v>2.29</v>
      </c>
      <c r="N60" s="202">
        <v>1.88</v>
      </c>
      <c r="O60" s="202">
        <v>2.65</v>
      </c>
      <c r="P60" s="202">
        <v>0.85</v>
      </c>
      <c r="Q60" s="202">
        <v>0.33</v>
      </c>
      <c r="R60" s="202">
        <v>0.67</v>
      </c>
      <c r="S60" s="202">
        <v>0</v>
      </c>
      <c r="T60" s="202">
        <v>0</v>
      </c>
      <c r="U60" s="202">
        <v>1.82</v>
      </c>
      <c r="V60" s="202">
        <v>0.33</v>
      </c>
      <c r="W60" s="202">
        <v>0.72</v>
      </c>
      <c r="X60" s="202">
        <v>-94.05</v>
      </c>
      <c r="Y60" s="202">
        <v>0</v>
      </c>
      <c r="Z60" s="202">
        <v>4.41</v>
      </c>
      <c r="AA60" s="202">
        <v>0</v>
      </c>
      <c r="AB60" s="202">
        <v>0</v>
      </c>
      <c r="AC60" s="202">
        <v>20.38</v>
      </c>
      <c r="AD60" s="202">
        <v>0</v>
      </c>
      <c r="AE60" s="202">
        <v>0</v>
      </c>
      <c r="AF60" s="202">
        <v>0</v>
      </c>
      <c r="AG60" s="202">
        <v>35.36</v>
      </c>
      <c r="AH60" s="202">
        <v>0</v>
      </c>
      <c r="AI60" s="202">
        <v>57.99</v>
      </c>
      <c r="AJ60" s="202">
        <v>0</v>
      </c>
      <c r="AK60" s="202">
        <v>15.61</v>
      </c>
      <c r="AL60" s="202">
        <v>0</v>
      </c>
      <c r="AM60" s="202">
        <v>0</v>
      </c>
      <c r="AN60" s="202">
        <v>0</v>
      </c>
      <c r="AO60" s="202">
        <v>373.54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18.079999999999998</v>
      </c>
      <c r="E61" s="202">
        <v>0</v>
      </c>
      <c r="F61" s="202">
        <v>0</v>
      </c>
      <c r="G61" s="202">
        <v>30.29</v>
      </c>
      <c r="H61" s="202">
        <v>0</v>
      </c>
      <c r="I61" s="202">
        <v>9.6300000000000008</v>
      </c>
      <c r="J61" s="202">
        <v>28.88</v>
      </c>
      <c r="K61" s="202">
        <v>24.17</v>
      </c>
      <c r="L61" s="202">
        <v>0.34</v>
      </c>
      <c r="M61" s="202">
        <v>2.29</v>
      </c>
      <c r="N61" s="202">
        <v>1.88</v>
      </c>
      <c r="O61" s="202">
        <v>2.65</v>
      </c>
      <c r="P61" s="202">
        <v>0.85</v>
      </c>
      <c r="Q61" s="202">
        <v>0.33</v>
      </c>
      <c r="R61" s="202">
        <v>0.67</v>
      </c>
      <c r="S61" s="202">
        <v>0</v>
      </c>
      <c r="T61" s="202">
        <v>0</v>
      </c>
      <c r="U61" s="202">
        <v>1.82</v>
      </c>
      <c r="V61" s="202">
        <v>0.33</v>
      </c>
      <c r="W61" s="202">
        <v>0.72</v>
      </c>
      <c r="X61" s="202">
        <v>-94.05</v>
      </c>
      <c r="Y61" s="202">
        <v>0</v>
      </c>
      <c r="Z61" s="202">
        <v>4.41</v>
      </c>
      <c r="AA61" s="202">
        <v>0</v>
      </c>
      <c r="AB61" s="202">
        <v>0</v>
      </c>
      <c r="AC61" s="202">
        <v>20.38</v>
      </c>
      <c r="AD61" s="202">
        <v>0</v>
      </c>
      <c r="AE61" s="202">
        <v>0</v>
      </c>
      <c r="AF61" s="202">
        <v>0</v>
      </c>
      <c r="AG61" s="202">
        <v>35.36</v>
      </c>
      <c r="AH61" s="202">
        <v>0</v>
      </c>
      <c r="AI61" s="202">
        <v>57.99</v>
      </c>
      <c r="AJ61" s="202">
        <v>0</v>
      </c>
      <c r="AK61" s="202">
        <v>15.61</v>
      </c>
      <c r="AL61" s="202">
        <v>0</v>
      </c>
      <c r="AM61" s="202">
        <v>0</v>
      </c>
      <c r="AN61" s="202">
        <v>0</v>
      </c>
      <c r="AO61" s="202">
        <v>373.54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18.079999999999998</v>
      </c>
      <c r="E62" s="202">
        <v>0</v>
      </c>
      <c r="F62" s="202">
        <v>0</v>
      </c>
      <c r="G62" s="202">
        <v>30.29</v>
      </c>
      <c r="H62" s="202">
        <v>0</v>
      </c>
      <c r="I62" s="202">
        <v>9.6300000000000008</v>
      </c>
      <c r="J62" s="202">
        <v>28.88</v>
      </c>
      <c r="K62" s="202">
        <v>9.17</v>
      </c>
      <c r="L62" s="202">
        <v>0.34</v>
      </c>
      <c r="M62" s="202">
        <v>2.29</v>
      </c>
      <c r="N62" s="202">
        <v>1.88</v>
      </c>
      <c r="O62" s="202">
        <v>2.65</v>
      </c>
      <c r="P62" s="202">
        <v>0.85</v>
      </c>
      <c r="Q62" s="202">
        <v>0.33</v>
      </c>
      <c r="R62" s="202">
        <v>0.67</v>
      </c>
      <c r="S62" s="202">
        <v>0</v>
      </c>
      <c r="T62" s="202">
        <v>0</v>
      </c>
      <c r="U62" s="202">
        <v>1.82</v>
      </c>
      <c r="V62" s="202">
        <v>0.33</v>
      </c>
      <c r="W62" s="202">
        <v>0.72</v>
      </c>
      <c r="X62" s="202">
        <v>-94.05</v>
      </c>
      <c r="Y62" s="202">
        <v>0</v>
      </c>
      <c r="Z62" s="202">
        <v>4.41</v>
      </c>
      <c r="AA62" s="202">
        <v>0</v>
      </c>
      <c r="AB62" s="202">
        <v>0</v>
      </c>
      <c r="AC62" s="202">
        <v>20.38</v>
      </c>
      <c r="AD62" s="202">
        <v>0</v>
      </c>
      <c r="AE62" s="202">
        <v>0</v>
      </c>
      <c r="AF62" s="202">
        <v>0</v>
      </c>
      <c r="AG62" s="202">
        <v>35.36</v>
      </c>
      <c r="AH62" s="202">
        <v>0</v>
      </c>
      <c r="AI62" s="202">
        <v>57.99</v>
      </c>
      <c r="AJ62" s="202">
        <v>0</v>
      </c>
      <c r="AK62" s="202">
        <v>15.61</v>
      </c>
      <c r="AL62" s="202">
        <v>0</v>
      </c>
      <c r="AM62" s="202">
        <v>0</v>
      </c>
      <c r="AN62" s="202">
        <v>0</v>
      </c>
      <c r="AO62" s="202">
        <v>373.54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18.079999999999998</v>
      </c>
      <c r="E63" s="202">
        <v>0</v>
      </c>
      <c r="F63" s="202">
        <v>0</v>
      </c>
      <c r="G63" s="202">
        <v>30.29</v>
      </c>
      <c r="H63" s="202">
        <v>0</v>
      </c>
      <c r="I63" s="202">
        <v>9.6300000000000008</v>
      </c>
      <c r="J63" s="202">
        <v>28.88</v>
      </c>
      <c r="K63" s="202">
        <v>9.17</v>
      </c>
      <c r="L63" s="202">
        <v>0.34</v>
      </c>
      <c r="M63" s="202">
        <v>2.29</v>
      </c>
      <c r="N63" s="202">
        <v>1.88</v>
      </c>
      <c r="O63" s="202">
        <v>2.65</v>
      </c>
      <c r="P63" s="202">
        <v>0.85</v>
      </c>
      <c r="Q63" s="202">
        <v>0.33</v>
      </c>
      <c r="R63" s="202">
        <v>0.67</v>
      </c>
      <c r="S63" s="202">
        <v>0</v>
      </c>
      <c r="T63" s="202">
        <v>0</v>
      </c>
      <c r="U63" s="202">
        <v>1.82</v>
      </c>
      <c r="V63" s="202">
        <v>0.33</v>
      </c>
      <c r="W63" s="202">
        <v>0.72</v>
      </c>
      <c r="X63" s="202">
        <v>-94.05</v>
      </c>
      <c r="Y63" s="202">
        <v>0</v>
      </c>
      <c r="Z63" s="202">
        <v>4.41</v>
      </c>
      <c r="AA63" s="202">
        <v>0</v>
      </c>
      <c r="AB63" s="202">
        <v>0</v>
      </c>
      <c r="AC63" s="202">
        <v>20.38</v>
      </c>
      <c r="AD63" s="202">
        <v>0</v>
      </c>
      <c r="AE63" s="202">
        <v>0</v>
      </c>
      <c r="AF63" s="202">
        <v>0</v>
      </c>
      <c r="AG63" s="202">
        <v>35.36</v>
      </c>
      <c r="AH63" s="202">
        <v>0</v>
      </c>
      <c r="AI63" s="202">
        <v>57.99</v>
      </c>
      <c r="AJ63" s="202">
        <v>0</v>
      </c>
      <c r="AK63" s="202">
        <v>15.61</v>
      </c>
      <c r="AL63" s="202">
        <v>0</v>
      </c>
      <c r="AM63" s="202">
        <v>0</v>
      </c>
      <c r="AN63" s="202">
        <v>0</v>
      </c>
      <c r="AO63" s="202">
        <v>373.54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18.079999999999998</v>
      </c>
      <c r="E64" s="202">
        <v>0</v>
      </c>
      <c r="F64" s="202">
        <v>0</v>
      </c>
      <c r="G64" s="202">
        <v>30.29</v>
      </c>
      <c r="H64" s="202">
        <v>0</v>
      </c>
      <c r="I64" s="202">
        <v>9.6300000000000008</v>
      </c>
      <c r="J64" s="202">
        <v>28.88</v>
      </c>
      <c r="K64" s="202">
        <v>9.18</v>
      </c>
      <c r="L64" s="202">
        <v>0.34</v>
      </c>
      <c r="M64" s="202">
        <v>2.29</v>
      </c>
      <c r="N64" s="202">
        <v>1.88</v>
      </c>
      <c r="O64" s="202">
        <v>2.65</v>
      </c>
      <c r="P64" s="202">
        <v>0.85</v>
      </c>
      <c r="Q64" s="202">
        <v>0.33</v>
      </c>
      <c r="R64" s="202">
        <v>0.67</v>
      </c>
      <c r="S64" s="202">
        <v>0</v>
      </c>
      <c r="T64" s="202">
        <v>0</v>
      </c>
      <c r="U64" s="202">
        <v>1.82</v>
      </c>
      <c r="V64" s="202">
        <v>0.33</v>
      </c>
      <c r="W64" s="202">
        <v>0.72</v>
      </c>
      <c r="X64" s="202">
        <v>-94.05</v>
      </c>
      <c r="Y64" s="202">
        <v>0</v>
      </c>
      <c r="Z64" s="202">
        <v>4.41</v>
      </c>
      <c r="AA64" s="202">
        <v>0</v>
      </c>
      <c r="AB64" s="202">
        <v>0</v>
      </c>
      <c r="AC64" s="202">
        <v>20.38</v>
      </c>
      <c r="AD64" s="202">
        <v>0</v>
      </c>
      <c r="AE64" s="202">
        <v>0</v>
      </c>
      <c r="AF64" s="202">
        <v>0</v>
      </c>
      <c r="AG64" s="202">
        <v>35.36</v>
      </c>
      <c r="AH64" s="202">
        <v>0</v>
      </c>
      <c r="AI64" s="202">
        <v>57.99</v>
      </c>
      <c r="AJ64" s="202">
        <v>0</v>
      </c>
      <c r="AK64" s="202">
        <v>15.61</v>
      </c>
      <c r="AL64" s="202">
        <v>0</v>
      </c>
      <c r="AM64" s="202">
        <v>0</v>
      </c>
      <c r="AN64" s="202">
        <v>0</v>
      </c>
      <c r="AO64" s="202">
        <v>373.54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18.079999999999998</v>
      </c>
      <c r="E65" s="202">
        <v>0</v>
      </c>
      <c r="F65" s="202">
        <v>0</v>
      </c>
      <c r="G65" s="202">
        <v>30.29</v>
      </c>
      <c r="H65" s="202">
        <v>0</v>
      </c>
      <c r="I65" s="202">
        <v>9.6300000000000008</v>
      </c>
      <c r="J65" s="202">
        <v>28.88</v>
      </c>
      <c r="K65" s="202">
        <v>9.18</v>
      </c>
      <c r="L65" s="202">
        <v>0.34</v>
      </c>
      <c r="M65" s="202">
        <v>2.29</v>
      </c>
      <c r="N65" s="202">
        <v>1.88</v>
      </c>
      <c r="O65" s="202">
        <v>2.65</v>
      </c>
      <c r="P65" s="202">
        <v>0.85</v>
      </c>
      <c r="Q65" s="202">
        <v>0.33</v>
      </c>
      <c r="R65" s="202">
        <v>0.67</v>
      </c>
      <c r="S65" s="202">
        <v>0</v>
      </c>
      <c r="T65" s="202">
        <v>0</v>
      </c>
      <c r="U65" s="202">
        <v>1.82</v>
      </c>
      <c r="V65" s="202">
        <v>0.33</v>
      </c>
      <c r="W65" s="202">
        <v>0.72</v>
      </c>
      <c r="X65" s="202">
        <v>-94.05</v>
      </c>
      <c r="Y65" s="202">
        <v>0</v>
      </c>
      <c r="Z65" s="202">
        <v>4.41</v>
      </c>
      <c r="AA65" s="202">
        <v>0</v>
      </c>
      <c r="AB65" s="202">
        <v>0</v>
      </c>
      <c r="AC65" s="202">
        <v>20.38</v>
      </c>
      <c r="AD65" s="202">
        <v>0</v>
      </c>
      <c r="AE65" s="202">
        <v>0</v>
      </c>
      <c r="AF65" s="202">
        <v>0</v>
      </c>
      <c r="AG65" s="202">
        <v>35.36</v>
      </c>
      <c r="AH65" s="202">
        <v>0</v>
      </c>
      <c r="AI65" s="202">
        <v>57.99</v>
      </c>
      <c r="AJ65" s="202">
        <v>0</v>
      </c>
      <c r="AK65" s="202">
        <v>15.61</v>
      </c>
      <c r="AL65" s="202">
        <v>0</v>
      </c>
      <c r="AM65" s="202">
        <v>0</v>
      </c>
      <c r="AN65" s="202">
        <v>0</v>
      </c>
      <c r="AO65" s="202">
        <v>373.54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18.079999999999998</v>
      </c>
      <c r="E66" s="202">
        <v>0</v>
      </c>
      <c r="F66" s="202">
        <v>0</v>
      </c>
      <c r="G66" s="202">
        <v>30.29</v>
      </c>
      <c r="H66" s="202">
        <v>0</v>
      </c>
      <c r="I66" s="202">
        <v>9.6300000000000008</v>
      </c>
      <c r="J66" s="202">
        <v>28.88</v>
      </c>
      <c r="K66" s="202">
        <v>9.17</v>
      </c>
      <c r="L66" s="202">
        <v>0.34</v>
      </c>
      <c r="M66" s="202">
        <v>2.29</v>
      </c>
      <c r="N66" s="202">
        <v>1.88</v>
      </c>
      <c r="O66" s="202">
        <v>2.65</v>
      </c>
      <c r="P66" s="202">
        <v>0.85</v>
      </c>
      <c r="Q66" s="202">
        <v>0.33</v>
      </c>
      <c r="R66" s="202">
        <v>0.67</v>
      </c>
      <c r="S66" s="202">
        <v>0</v>
      </c>
      <c r="T66" s="202">
        <v>0</v>
      </c>
      <c r="U66" s="202">
        <v>1.82</v>
      </c>
      <c r="V66" s="202">
        <v>0.33</v>
      </c>
      <c r="W66" s="202">
        <v>0.72</v>
      </c>
      <c r="X66" s="202">
        <v>-94.05</v>
      </c>
      <c r="Y66" s="202">
        <v>0</v>
      </c>
      <c r="Z66" s="202">
        <v>4.41</v>
      </c>
      <c r="AA66" s="202">
        <v>0</v>
      </c>
      <c r="AB66" s="202">
        <v>0</v>
      </c>
      <c r="AC66" s="202">
        <v>20.38</v>
      </c>
      <c r="AD66" s="202">
        <v>0</v>
      </c>
      <c r="AE66" s="202">
        <v>0</v>
      </c>
      <c r="AF66" s="202">
        <v>0</v>
      </c>
      <c r="AG66" s="202">
        <v>35.36</v>
      </c>
      <c r="AH66" s="202">
        <v>0</v>
      </c>
      <c r="AI66" s="202">
        <v>57.99</v>
      </c>
      <c r="AJ66" s="202">
        <v>0</v>
      </c>
      <c r="AK66" s="202">
        <v>15.61</v>
      </c>
      <c r="AL66" s="202">
        <v>0</v>
      </c>
      <c r="AM66" s="202">
        <v>0</v>
      </c>
      <c r="AN66" s="202">
        <v>0</v>
      </c>
      <c r="AO66" s="202">
        <v>373.54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17.62</v>
      </c>
      <c r="E67" s="202">
        <v>0</v>
      </c>
      <c r="F67" s="202">
        <v>0</v>
      </c>
      <c r="G67" s="202">
        <v>30.29</v>
      </c>
      <c r="H67" s="202">
        <v>0</v>
      </c>
      <c r="I67" s="202">
        <v>9.6300000000000008</v>
      </c>
      <c r="J67" s="202">
        <v>28.88</v>
      </c>
      <c r="K67" s="202">
        <v>9.17</v>
      </c>
      <c r="L67" s="202">
        <v>0.34</v>
      </c>
      <c r="M67" s="202">
        <v>2.29</v>
      </c>
      <c r="N67" s="202">
        <v>1.88</v>
      </c>
      <c r="O67" s="202">
        <v>2.65</v>
      </c>
      <c r="P67" s="202">
        <v>0.85</v>
      </c>
      <c r="Q67" s="202">
        <v>0.33</v>
      </c>
      <c r="R67" s="202">
        <v>0.67</v>
      </c>
      <c r="S67" s="202">
        <v>0</v>
      </c>
      <c r="T67" s="202">
        <v>0</v>
      </c>
      <c r="U67" s="202">
        <v>1.82</v>
      </c>
      <c r="V67" s="202">
        <v>0.33</v>
      </c>
      <c r="W67" s="202">
        <v>0.72</v>
      </c>
      <c r="X67" s="202">
        <v>-94.05</v>
      </c>
      <c r="Y67" s="202">
        <v>0</v>
      </c>
      <c r="Z67" s="202">
        <v>4.41</v>
      </c>
      <c r="AA67" s="202">
        <v>0</v>
      </c>
      <c r="AB67" s="202">
        <v>0</v>
      </c>
      <c r="AC67" s="202">
        <v>20.38</v>
      </c>
      <c r="AD67" s="202">
        <v>0</v>
      </c>
      <c r="AE67" s="202">
        <v>0</v>
      </c>
      <c r="AF67" s="202">
        <v>0</v>
      </c>
      <c r="AG67" s="202">
        <v>35.36</v>
      </c>
      <c r="AH67" s="202">
        <v>0</v>
      </c>
      <c r="AI67" s="202">
        <v>57.99</v>
      </c>
      <c r="AJ67" s="202">
        <v>0</v>
      </c>
      <c r="AK67" s="202">
        <v>15.61</v>
      </c>
      <c r="AL67" s="202">
        <v>0</v>
      </c>
      <c r="AM67" s="202">
        <v>0</v>
      </c>
      <c r="AN67" s="202">
        <v>0</v>
      </c>
      <c r="AO67" s="202">
        <v>373.54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0.92</v>
      </c>
      <c r="E68" s="202">
        <v>0</v>
      </c>
      <c r="F68" s="202">
        <v>0</v>
      </c>
      <c r="G68" s="202">
        <v>3.82</v>
      </c>
      <c r="H68" s="202">
        <v>0</v>
      </c>
      <c r="I68" s="202">
        <v>9.6300000000000008</v>
      </c>
      <c r="J68" s="202">
        <v>1.92</v>
      </c>
      <c r="K68" s="202">
        <v>9.17</v>
      </c>
      <c r="L68" s="202">
        <v>0.34</v>
      </c>
      <c r="M68" s="202">
        <v>2.29</v>
      </c>
      <c r="N68" s="202">
        <v>1.88</v>
      </c>
      <c r="O68" s="202">
        <v>2.65</v>
      </c>
      <c r="P68" s="202">
        <v>0.85</v>
      </c>
      <c r="Q68" s="202">
        <v>0.33</v>
      </c>
      <c r="R68" s="202">
        <v>0.67</v>
      </c>
      <c r="S68" s="202">
        <v>0</v>
      </c>
      <c r="T68" s="202">
        <v>0</v>
      </c>
      <c r="U68" s="202">
        <v>1.82</v>
      </c>
      <c r="V68" s="202">
        <v>0.33</v>
      </c>
      <c r="W68" s="202">
        <v>0.72</v>
      </c>
      <c r="X68" s="202">
        <v>-94.05</v>
      </c>
      <c r="Y68" s="202">
        <v>0</v>
      </c>
      <c r="Z68" s="202">
        <v>4.41</v>
      </c>
      <c r="AA68" s="202">
        <v>0</v>
      </c>
      <c r="AB68" s="202">
        <v>0</v>
      </c>
      <c r="AC68" s="202">
        <v>20.38</v>
      </c>
      <c r="AD68" s="202">
        <v>0</v>
      </c>
      <c r="AE68" s="202">
        <v>0</v>
      </c>
      <c r="AF68" s="202">
        <v>0</v>
      </c>
      <c r="AG68" s="202">
        <v>35.36</v>
      </c>
      <c r="AH68" s="202">
        <v>0</v>
      </c>
      <c r="AI68" s="202">
        <v>57.99</v>
      </c>
      <c r="AJ68" s="202">
        <v>0</v>
      </c>
      <c r="AK68" s="202">
        <v>15.61</v>
      </c>
      <c r="AL68" s="202">
        <v>0</v>
      </c>
      <c r="AM68" s="202">
        <v>0</v>
      </c>
      <c r="AN68" s="202">
        <v>0</v>
      </c>
      <c r="AO68" s="202">
        <v>373.54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3.69</v>
      </c>
      <c r="E69" s="202">
        <v>0</v>
      </c>
      <c r="F69" s="202">
        <v>0</v>
      </c>
      <c r="G69" s="202">
        <v>8.59</v>
      </c>
      <c r="H69" s="202">
        <v>0</v>
      </c>
      <c r="I69" s="202">
        <v>9.6300000000000008</v>
      </c>
      <c r="J69" s="202">
        <v>4.8099999999999996</v>
      </c>
      <c r="K69" s="202">
        <v>9.17</v>
      </c>
      <c r="L69" s="202">
        <v>0.34</v>
      </c>
      <c r="M69" s="202">
        <v>2.29</v>
      </c>
      <c r="N69" s="202">
        <v>1.88</v>
      </c>
      <c r="O69" s="202">
        <v>2.65</v>
      </c>
      <c r="P69" s="202">
        <v>0.85</v>
      </c>
      <c r="Q69" s="202">
        <v>0.33</v>
      </c>
      <c r="R69" s="202">
        <v>0.67</v>
      </c>
      <c r="S69" s="202">
        <v>0</v>
      </c>
      <c r="T69" s="202">
        <v>0</v>
      </c>
      <c r="U69" s="202">
        <v>1.82</v>
      </c>
      <c r="V69" s="202">
        <v>0.33</v>
      </c>
      <c r="W69" s="202">
        <v>0.72</v>
      </c>
      <c r="X69" s="202">
        <v>2.35</v>
      </c>
      <c r="Y69" s="202">
        <v>0</v>
      </c>
      <c r="Z69" s="202">
        <v>4.41</v>
      </c>
      <c r="AA69" s="202">
        <v>0</v>
      </c>
      <c r="AB69" s="202">
        <v>0</v>
      </c>
      <c r="AC69" s="202">
        <v>20.38</v>
      </c>
      <c r="AD69" s="202">
        <v>0</v>
      </c>
      <c r="AE69" s="202">
        <v>0</v>
      </c>
      <c r="AF69" s="202">
        <v>0</v>
      </c>
      <c r="AG69" s="202">
        <v>35.36</v>
      </c>
      <c r="AH69" s="202">
        <v>0</v>
      </c>
      <c r="AI69" s="202">
        <v>57.99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373.54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5.53</v>
      </c>
      <c r="E70" s="202">
        <v>0</v>
      </c>
      <c r="F70" s="202">
        <v>0</v>
      </c>
      <c r="G70" s="202">
        <v>14.31</v>
      </c>
      <c r="H70" s="202">
        <v>0</v>
      </c>
      <c r="I70" s="202">
        <v>9.6300000000000008</v>
      </c>
      <c r="J70" s="202">
        <v>13.48</v>
      </c>
      <c r="K70" s="202">
        <v>9.17</v>
      </c>
      <c r="L70" s="202">
        <v>0.34</v>
      </c>
      <c r="M70" s="202">
        <v>2.29</v>
      </c>
      <c r="N70" s="202">
        <v>1.88</v>
      </c>
      <c r="O70" s="202">
        <v>2.65</v>
      </c>
      <c r="P70" s="202">
        <v>0.85</v>
      </c>
      <c r="Q70" s="202">
        <v>0.33</v>
      </c>
      <c r="R70" s="202">
        <v>0.67</v>
      </c>
      <c r="S70" s="202">
        <v>0</v>
      </c>
      <c r="T70" s="202">
        <v>0</v>
      </c>
      <c r="U70" s="202">
        <v>1.82</v>
      </c>
      <c r="V70" s="202">
        <v>0.33</v>
      </c>
      <c r="W70" s="202">
        <v>0.72</v>
      </c>
      <c r="X70" s="202">
        <v>2.35</v>
      </c>
      <c r="Y70" s="202">
        <v>0</v>
      </c>
      <c r="Z70" s="202">
        <v>4.41</v>
      </c>
      <c r="AA70" s="202">
        <v>0</v>
      </c>
      <c r="AB70" s="202">
        <v>0</v>
      </c>
      <c r="AC70" s="202">
        <v>19.989999999999998</v>
      </c>
      <c r="AD70" s="202">
        <v>0</v>
      </c>
      <c r="AE70" s="202">
        <v>0</v>
      </c>
      <c r="AF70" s="202">
        <v>0</v>
      </c>
      <c r="AG70" s="202">
        <v>35.36</v>
      </c>
      <c r="AH70" s="202">
        <v>0</v>
      </c>
      <c r="AI70" s="202">
        <v>57.99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373.54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8.3000000000000007</v>
      </c>
      <c r="E71" s="202">
        <v>0</v>
      </c>
      <c r="F71" s="202">
        <v>0</v>
      </c>
      <c r="G71" s="202">
        <v>19.559999999999999</v>
      </c>
      <c r="H71" s="202">
        <v>0</v>
      </c>
      <c r="I71" s="202">
        <v>9.6300000000000008</v>
      </c>
      <c r="J71" s="202">
        <v>17.329999999999998</v>
      </c>
      <c r="K71" s="202">
        <v>9.17</v>
      </c>
      <c r="L71" s="202">
        <v>0.34</v>
      </c>
      <c r="M71" s="202">
        <v>2.29</v>
      </c>
      <c r="N71" s="202">
        <v>1.88</v>
      </c>
      <c r="O71" s="202">
        <v>2.65</v>
      </c>
      <c r="P71" s="202">
        <v>0.85</v>
      </c>
      <c r="Q71" s="202">
        <v>0.33</v>
      </c>
      <c r="R71" s="202">
        <v>0.67</v>
      </c>
      <c r="S71" s="202">
        <v>0</v>
      </c>
      <c r="T71" s="202">
        <v>0</v>
      </c>
      <c r="U71" s="202">
        <v>1.82</v>
      </c>
      <c r="V71" s="202">
        <v>0.33</v>
      </c>
      <c r="W71" s="202">
        <v>0.72</v>
      </c>
      <c r="X71" s="202">
        <v>2.35</v>
      </c>
      <c r="Y71" s="202">
        <v>0</v>
      </c>
      <c r="Z71" s="202">
        <v>3.56</v>
      </c>
      <c r="AA71" s="202">
        <v>0</v>
      </c>
      <c r="AB71" s="202">
        <v>0</v>
      </c>
      <c r="AC71" s="202">
        <v>19.989999999999998</v>
      </c>
      <c r="AD71" s="202">
        <v>0</v>
      </c>
      <c r="AE71" s="202">
        <v>0</v>
      </c>
      <c r="AF71" s="202">
        <v>0</v>
      </c>
      <c r="AG71" s="202">
        <v>35.36</v>
      </c>
      <c r="AH71" s="202">
        <v>0</v>
      </c>
      <c r="AI71" s="202">
        <v>57.99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373.54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11.07</v>
      </c>
      <c r="E72" s="202">
        <v>0</v>
      </c>
      <c r="F72" s="202">
        <v>0</v>
      </c>
      <c r="G72" s="202">
        <v>19.559999999999999</v>
      </c>
      <c r="H72" s="202">
        <v>0</v>
      </c>
      <c r="I72" s="202">
        <v>9.6300000000000008</v>
      </c>
      <c r="J72" s="202">
        <v>17.329999999999998</v>
      </c>
      <c r="K72" s="202">
        <v>9.18</v>
      </c>
      <c r="L72" s="202">
        <v>0.34</v>
      </c>
      <c r="M72" s="202">
        <v>2.29</v>
      </c>
      <c r="N72" s="202">
        <v>1.88</v>
      </c>
      <c r="O72" s="202">
        <v>2.65</v>
      </c>
      <c r="P72" s="202">
        <v>0.85</v>
      </c>
      <c r="Q72" s="202">
        <v>0.33</v>
      </c>
      <c r="R72" s="202">
        <v>0.67</v>
      </c>
      <c r="S72" s="202">
        <v>0</v>
      </c>
      <c r="T72" s="202">
        <v>0</v>
      </c>
      <c r="U72" s="202">
        <v>1.82</v>
      </c>
      <c r="V72" s="202">
        <v>0.33</v>
      </c>
      <c r="W72" s="202">
        <v>0.72</v>
      </c>
      <c r="X72" s="202">
        <v>2.35</v>
      </c>
      <c r="Y72" s="202">
        <v>0</v>
      </c>
      <c r="Z72" s="202">
        <v>3.56</v>
      </c>
      <c r="AA72" s="202">
        <v>0</v>
      </c>
      <c r="AB72" s="202">
        <v>0</v>
      </c>
      <c r="AC72" s="202">
        <v>19.989999999999998</v>
      </c>
      <c r="AD72" s="202">
        <v>0</v>
      </c>
      <c r="AE72" s="202">
        <v>0</v>
      </c>
      <c r="AF72" s="202">
        <v>0</v>
      </c>
      <c r="AG72" s="202">
        <v>35.36</v>
      </c>
      <c r="AH72" s="202">
        <v>0</v>
      </c>
      <c r="AI72" s="202">
        <v>57.99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373.54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11.07</v>
      </c>
      <c r="E73" s="202">
        <v>0</v>
      </c>
      <c r="F73" s="202">
        <v>0</v>
      </c>
      <c r="G73" s="202">
        <v>19.559999999999999</v>
      </c>
      <c r="H73" s="202">
        <v>0</v>
      </c>
      <c r="I73" s="202">
        <v>9.6300000000000008</v>
      </c>
      <c r="J73" s="202">
        <v>17.329999999999998</v>
      </c>
      <c r="K73" s="202">
        <v>9.18</v>
      </c>
      <c r="L73" s="202">
        <v>0.34</v>
      </c>
      <c r="M73" s="202">
        <v>2.29</v>
      </c>
      <c r="N73" s="202">
        <v>1.88</v>
      </c>
      <c r="O73" s="202">
        <v>2.65</v>
      </c>
      <c r="P73" s="202">
        <v>0.85</v>
      </c>
      <c r="Q73" s="202">
        <v>0.33</v>
      </c>
      <c r="R73" s="202">
        <v>0.67</v>
      </c>
      <c r="S73" s="202">
        <v>0</v>
      </c>
      <c r="T73" s="202">
        <v>0</v>
      </c>
      <c r="U73" s="202">
        <v>1.82</v>
      </c>
      <c r="V73" s="202">
        <v>0.33</v>
      </c>
      <c r="W73" s="202">
        <v>0.72</v>
      </c>
      <c r="X73" s="202">
        <v>2.35</v>
      </c>
      <c r="Y73" s="202">
        <v>0</v>
      </c>
      <c r="Z73" s="202">
        <v>3.56</v>
      </c>
      <c r="AA73" s="202">
        <v>0</v>
      </c>
      <c r="AB73" s="202">
        <v>0</v>
      </c>
      <c r="AC73" s="202">
        <v>19.989999999999998</v>
      </c>
      <c r="AD73" s="202">
        <v>0</v>
      </c>
      <c r="AE73" s="202">
        <v>0</v>
      </c>
      <c r="AF73" s="202">
        <v>0</v>
      </c>
      <c r="AG73" s="202">
        <v>35.36</v>
      </c>
      <c r="AH73" s="202">
        <v>0</v>
      </c>
      <c r="AI73" s="202">
        <v>57.99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373.54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11.07</v>
      </c>
      <c r="E74" s="202">
        <v>0</v>
      </c>
      <c r="F74" s="202">
        <v>0</v>
      </c>
      <c r="G74" s="202">
        <v>19.559999999999999</v>
      </c>
      <c r="H74" s="202">
        <v>0</v>
      </c>
      <c r="I74" s="202">
        <v>9.6300000000000008</v>
      </c>
      <c r="J74" s="202">
        <v>17.329999999999998</v>
      </c>
      <c r="K74" s="202">
        <v>9.18</v>
      </c>
      <c r="L74" s="202">
        <v>0.34</v>
      </c>
      <c r="M74" s="202">
        <v>2.29</v>
      </c>
      <c r="N74" s="202">
        <v>1.88</v>
      </c>
      <c r="O74" s="202">
        <v>2.65</v>
      </c>
      <c r="P74" s="202">
        <v>0.85</v>
      </c>
      <c r="Q74" s="202">
        <v>0.33</v>
      </c>
      <c r="R74" s="202">
        <v>0.67</v>
      </c>
      <c r="S74" s="202">
        <v>0</v>
      </c>
      <c r="T74" s="202">
        <v>0</v>
      </c>
      <c r="U74" s="202">
        <v>1.82</v>
      </c>
      <c r="V74" s="202">
        <v>0.33</v>
      </c>
      <c r="W74" s="202">
        <v>0.72</v>
      </c>
      <c r="X74" s="202">
        <v>2.35</v>
      </c>
      <c r="Y74" s="202">
        <v>0</v>
      </c>
      <c r="Z74" s="202">
        <v>3.56</v>
      </c>
      <c r="AA74" s="202">
        <v>0</v>
      </c>
      <c r="AB74" s="202">
        <v>0</v>
      </c>
      <c r="AC74" s="202">
        <v>19.989999999999998</v>
      </c>
      <c r="AD74" s="202">
        <v>0</v>
      </c>
      <c r="AE74" s="202">
        <v>0</v>
      </c>
      <c r="AF74" s="202">
        <v>0</v>
      </c>
      <c r="AG74" s="202">
        <v>35.36</v>
      </c>
      <c r="AH74" s="202">
        <v>0</v>
      </c>
      <c r="AI74" s="202">
        <v>57.99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373.54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11.07</v>
      </c>
      <c r="E75" s="202">
        <v>0</v>
      </c>
      <c r="F75" s="202">
        <v>0</v>
      </c>
      <c r="G75" s="202">
        <v>19.559999999999999</v>
      </c>
      <c r="H75" s="202">
        <v>0</v>
      </c>
      <c r="I75" s="202">
        <v>9.6300000000000008</v>
      </c>
      <c r="J75" s="202">
        <v>17.329999999999998</v>
      </c>
      <c r="K75" s="202">
        <v>9.18</v>
      </c>
      <c r="L75" s="202">
        <v>0.34</v>
      </c>
      <c r="M75" s="202">
        <v>2.29</v>
      </c>
      <c r="N75" s="202">
        <v>1.88</v>
      </c>
      <c r="O75" s="202">
        <v>2.65</v>
      </c>
      <c r="P75" s="202">
        <v>0.85</v>
      </c>
      <c r="Q75" s="202">
        <v>0.33</v>
      </c>
      <c r="R75" s="202">
        <v>0.67</v>
      </c>
      <c r="S75" s="202">
        <v>0</v>
      </c>
      <c r="T75" s="202">
        <v>0</v>
      </c>
      <c r="U75" s="202">
        <v>1.82</v>
      </c>
      <c r="V75" s="202">
        <v>0.33</v>
      </c>
      <c r="W75" s="202">
        <v>0.72</v>
      </c>
      <c r="X75" s="202">
        <v>2.35</v>
      </c>
      <c r="Y75" s="202">
        <v>0</v>
      </c>
      <c r="Z75" s="202">
        <v>3.56</v>
      </c>
      <c r="AA75" s="202">
        <v>0</v>
      </c>
      <c r="AB75" s="202">
        <v>0</v>
      </c>
      <c r="AC75" s="202">
        <v>19.989999999999998</v>
      </c>
      <c r="AD75" s="202">
        <v>0</v>
      </c>
      <c r="AE75" s="202">
        <v>0</v>
      </c>
      <c r="AF75" s="202">
        <v>0</v>
      </c>
      <c r="AG75" s="202">
        <v>35.36</v>
      </c>
      <c r="AH75" s="202">
        <v>0</v>
      </c>
      <c r="AI75" s="202">
        <v>57.99</v>
      </c>
      <c r="AJ75" s="202">
        <v>0</v>
      </c>
      <c r="AK75" s="202">
        <v>-48.18</v>
      </c>
      <c r="AL75" s="202">
        <v>0</v>
      </c>
      <c r="AM75" s="202">
        <v>0</v>
      </c>
      <c r="AN75" s="202">
        <v>0</v>
      </c>
      <c r="AO75" s="202">
        <v>377.43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11.07</v>
      </c>
      <c r="E76" s="202">
        <v>0</v>
      </c>
      <c r="F76" s="202">
        <v>0</v>
      </c>
      <c r="G76" s="202">
        <v>19.559999999999999</v>
      </c>
      <c r="H76" s="202">
        <v>0</v>
      </c>
      <c r="I76" s="202">
        <v>9.6300000000000008</v>
      </c>
      <c r="J76" s="202">
        <v>17.329999999999998</v>
      </c>
      <c r="K76" s="202">
        <v>9.18</v>
      </c>
      <c r="L76" s="202">
        <v>0.34</v>
      </c>
      <c r="M76" s="202">
        <v>2.29</v>
      </c>
      <c r="N76" s="202">
        <v>1.88</v>
      </c>
      <c r="O76" s="202">
        <v>2.65</v>
      </c>
      <c r="P76" s="202">
        <v>0.85</v>
      </c>
      <c r="Q76" s="202">
        <v>0.33</v>
      </c>
      <c r="R76" s="202">
        <v>0.67</v>
      </c>
      <c r="S76" s="202">
        <v>0</v>
      </c>
      <c r="T76" s="202">
        <v>0</v>
      </c>
      <c r="U76" s="202">
        <v>1.82</v>
      </c>
      <c r="V76" s="202">
        <v>0.33</v>
      </c>
      <c r="W76" s="202">
        <v>0.72</v>
      </c>
      <c r="X76" s="202">
        <v>2.35</v>
      </c>
      <c r="Y76" s="202">
        <v>0</v>
      </c>
      <c r="Z76" s="202">
        <v>3.56</v>
      </c>
      <c r="AA76" s="202">
        <v>0</v>
      </c>
      <c r="AB76" s="202">
        <v>0</v>
      </c>
      <c r="AC76" s="202">
        <v>19.989999999999998</v>
      </c>
      <c r="AD76" s="202">
        <v>0</v>
      </c>
      <c r="AE76" s="202">
        <v>0</v>
      </c>
      <c r="AF76" s="202">
        <v>0</v>
      </c>
      <c r="AG76" s="202">
        <v>35.36</v>
      </c>
      <c r="AH76" s="202">
        <v>0</v>
      </c>
      <c r="AI76" s="202">
        <v>57.99</v>
      </c>
      <c r="AJ76" s="202">
        <v>0</v>
      </c>
      <c r="AK76" s="202">
        <v>-48.18</v>
      </c>
      <c r="AL76" s="202">
        <v>0</v>
      </c>
      <c r="AM76" s="202">
        <v>0</v>
      </c>
      <c r="AN76" s="202">
        <v>0</v>
      </c>
      <c r="AO76" s="202">
        <v>377.43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11.3</v>
      </c>
      <c r="E77" s="202">
        <v>0</v>
      </c>
      <c r="F77" s="202">
        <v>0</v>
      </c>
      <c r="G77" s="202">
        <v>19.559999999999999</v>
      </c>
      <c r="H77" s="202">
        <v>0</v>
      </c>
      <c r="I77" s="202">
        <v>9.6300000000000008</v>
      </c>
      <c r="J77" s="202">
        <v>17.329999999999998</v>
      </c>
      <c r="K77" s="202">
        <v>9.18</v>
      </c>
      <c r="L77" s="202">
        <v>0.34</v>
      </c>
      <c r="M77" s="202">
        <v>2.29</v>
      </c>
      <c r="N77" s="202">
        <v>1.88</v>
      </c>
      <c r="O77" s="202">
        <v>2.65</v>
      </c>
      <c r="P77" s="202">
        <v>0.85</v>
      </c>
      <c r="Q77" s="202">
        <v>0.33</v>
      </c>
      <c r="R77" s="202">
        <v>0.67</v>
      </c>
      <c r="S77" s="202">
        <v>0</v>
      </c>
      <c r="T77" s="202">
        <v>0</v>
      </c>
      <c r="U77" s="202">
        <v>1.82</v>
      </c>
      <c r="V77" s="202">
        <v>0.33</v>
      </c>
      <c r="W77" s="202">
        <v>0.72</v>
      </c>
      <c r="X77" s="202">
        <v>2.35</v>
      </c>
      <c r="Y77" s="202">
        <v>0</v>
      </c>
      <c r="Z77" s="202">
        <v>3.56</v>
      </c>
      <c r="AA77" s="202">
        <v>0</v>
      </c>
      <c r="AB77" s="202">
        <v>0</v>
      </c>
      <c r="AC77" s="202">
        <v>19.989999999999998</v>
      </c>
      <c r="AD77" s="202">
        <v>0</v>
      </c>
      <c r="AE77" s="202">
        <v>0</v>
      </c>
      <c r="AF77" s="202">
        <v>0</v>
      </c>
      <c r="AG77" s="202">
        <v>35.36</v>
      </c>
      <c r="AH77" s="202">
        <v>0</v>
      </c>
      <c r="AI77" s="202">
        <v>57.99</v>
      </c>
      <c r="AJ77" s="202">
        <v>0</v>
      </c>
      <c r="AK77" s="202">
        <v>-20.309999999999999</v>
      </c>
      <c r="AL77" s="202">
        <v>0</v>
      </c>
      <c r="AM77" s="202">
        <v>0</v>
      </c>
      <c r="AN77" s="202">
        <v>0</v>
      </c>
      <c r="AO77" s="202">
        <v>377.43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11.3</v>
      </c>
      <c r="E78" s="202">
        <v>0</v>
      </c>
      <c r="F78" s="202">
        <v>0</v>
      </c>
      <c r="G78" s="202">
        <v>19.559999999999999</v>
      </c>
      <c r="H78" s="202">
        <v>0</v>
      </c>
      <c r="I78" s="202">
        <v>9.6300000000000008</v>
      </c>
      <c r="J78" s="202">
        <v>17.329999999999998</v>
      </c>
      <c r="K78" s="202">
        <v>9.18</v>
      </c>
      <c r="L78" s="202">
        <v>0.34</v>
      </c>
      <c r="M78" s="202">
        <v>2.29</v>
      </c>
      <c r="N78" s="202">
        <v>1.88</v>
      </c>
      <c r="O78" s="202">
        <v>2.65</v>
      </c>
      <c r="P78" s="202">
        <v>0.85</v>
      </c>
      <c r="Q78" s="202">
        <v>0.33</v>
      </c>
      <c r="R78" s="202">
        <v>0.67</v>
      </c>
      <c r="S78" s="202">
        <v>0</v>
      </c>
      <c r="T78" s="202">
        <v>0</v>
      </c>
      <c r="U78" s="202">
        <v>1.82</v>
      </c>
      <c r="V78" s="202">
        <v>0.33</v>
      </c>
      <c r="W78" s="202">
        <v>0.72</v>
      </c>
      <c r="X78" s="202">
        <v>2.35</v>
      </c>
      <c r="Y78" s="202">
        <v>0</v>
      </c>
      <c r="Z78" s="202">
        <v>3.56</v>
      </c>
      <c r="AA78" s="202">
        <v>0</v>
      </c>
      <c r="AB78" s="202">
        <v>0</v>
      </c>
      <c r="AC78" s="202">
        <v>19.989999999999998</v>
      </c>
      <c r="AD78" s="202">
        <v>0</v>
      </c>
      <c r="AE78" s="202">
        <v>0</v>
      </c>
      <c r="AF78" s="202">
        <v>0</v>
      </c>
      <c r="AG78" s="202">
        <v>35.36</v>
      </c>
      <c r="AH78" s="202">
        <v>0</v>
      </c>
      <c r="AI78" s="202">
        <v>57.99</v>
      </c>
      <c r="AJ78" s="202">
        <v>0</v>
      </c>
      <c r="AK78" s="202">
        <v>-20.309999999999999</v>
      </c>
      <c r="AL78" s="202">
        <v>0</v>
      </c>
      <c r="AM78" s="202">
        <v>0</v>
      </c>
      <c r="AN78" s="202">
        <v>0</v>
      </c>
      <c r="AO78" s="202">
        <v>377.43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11.3</v>
      </c>
      <c r="E79" s="202">
        <v>0</v>
      </c>
      <c r="F79" s="202">
        <v>0</v>
      </c>
      <c r="G79" s="202">
        <v>19.559999999999999</v>
      </c>
      <c r="H79" s="202">
        <v>0</v>
      </c>
      <c r="I79" s="202">
        <v>9.6300000000000008</v>
      </c>
      <c r="J79" s="202">
        <v>17.329999999999998</v>
      </c>
      <c r="K79" s="202">
        <v>9.18</v>
      </c>
      <c r="L79" s="202">
        <v>0.34</v>
      </c>
      <c r="M79" s="202">
        <v>2.29</v>
      </c>
      <c r="N79" s="202">
        <v>1.88</v>
      </c>
      <c r="O79" s="202">
        <v>2.65</v>
      </c>
      <c r="P79" s="202">
        <v>0.85</v>
      </c>
      <c r="Q79" s="202">
        <v>0.33</v>
      </c>
      <c r="R79" s="202">
        <v>0.67</v>
      </c>
      <c r="S79" s="202">
        <v>0</v>
      </c>
      <c r="T79" s="202">
        <v>0</v>
      </c>
      <c r="U79" s="202">
        <v>1.82</v>
      </c>
      <c r="V79" s="202">
        <v>0.33</v>
      </c>
      <c r="W79" s="202">
        <v>0.72</v>
      </c>
      <c r="X79" s="202">
        <v>2.35</v>
      </c>
      <c r="Y79" s="202">
        <v>0</v>
      </c>
      <c r="Z79" s="202">
        <v>3.56</v>
      </c>
      <c r="AA79" s="202">
        <v>0</v>
      </c>
      <c r="AB79" s="202">
        <v>0</v>
      </c>
      <c r="AC79" s="202">
        <v>19.989999999999998</v>
      </c>
      <c r="AD79" s="202">
        <v>0</v>
      </c>
      <c r="AE79" s="202">
        <v>0</v>
      </c>
      <c r="AF79" s="202">
        <v>0</v>
      </c>
      <c r="AG79" s="202">
        <v>35.36</v>
      </c>
      <c r="AH79" s="202">
        <v>0</v>
      </c>
      <c r="AI79" s="202">
        <v>57.99</v>
      </c>
      <c r="AJ79" s="202">
        <v>0</v>
      </c>
      <c r="AK79" s="202">
        <v>-20.309999999999999</v>
      </c>
      <c r="AL79" s="202">
        <v>0</v>
      </c>
      <c r="AM79" s="202">
        <v>0</v>
      </c>
      <c r="AN79" s="202">
        <v>0</v>
      </c>
      <c r="AO79" s="202">
        <v>377.43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11.3</v>
      </c>
      <c r="E80" s="202">
        <v>0</v>
      </c>
      <c r="F80" s="202">
        <v>0</v>
      </c>
      <c r="G80" s="202">
        <v>19.559999999999999</v>
      </c>
      <c r="H80" s="202">
        <v>0</v>
      </c>
      <c r="I80" s="202">
        <v>9.6300000000000008</v>
      </c>
      <c r="J80" s="202">
        <v>17.329999999999998</v>
      </c>
      <c r="K80" s="202">
        <v>9.18</v>
      </c>
      <c r="L80" s="202">
        <v>0.34</v>
      </c>
      <c r="M80" s="202">
        <v>2.29</v>
      </c>
      <c r="N80" s="202">
        <v>1.88</v>
      </c>
      <c r="O80" s="202">
        <v>2.65</v>
      </c>
      <c r="P80" s="202">
        <v>0.85</v>
      </c>
      <c r="Q80" s="202">
        <v>0.33</v>
      </c>
      <c r="R80" s="202">
        <v>0.67</v>
      </c>
      <c r="S80" s="202">
        <v>0</v>
      </c>
      <c r="T80" s="202">
        <v>0</v>
      </c>
      <c r="U80" s="202">
        <v>1.82</v>
      </c>
      <c r="V80" s="202">
        <v>0.33</v>
      </c>
      <c r="W80" s="202">
        <v>0.72</v>
      </c>
      <c r="X80" s="202">
        <v>2.35</v>
      </c>
      <c r="Y80" s="202">
        <v>0</v>
      </c>
      <c r="Z80" s="202">
        <v>3.56</v>
      </c>
      <c r="AA80" s="202">
        <v>0</v>
      </c>
      <c r="AB80" s="202">
        <v>0</v>
      </c>
      <c r="AC80" s="202">
        <v>19.989999999999998</v>
      </c>
      <c r="AD80" s="202">
        <v>0</v>
      </c>
      <c r="AE80" s="202">
        <v>0</v>
      </c>
      <c r="AF80" s="202">
        <v>0</v>
      </c>
      <c r="AG80" s="202">
        <v>35.36</v>
      </c>
      <c r="AH80" s="202">
        <v>0</v>
      </c>
      <c r="AI80" s="202">
        <v>57.99</v>
      </c>
      <c r="AJ80" s="202">
        <v>0</v>
      </c>
      <c r="AK80" s="202">
        <v>-20.309999999999999</v>
      </c>
      <c r="AL80" s="202">
        <v>0</v>
      </c>
      <c r="AM80" s="202">
        <v>0</v>
      </c>
      <c r="AN80" s="202">
        <v>0</v>
      </c>
      <c r="AO80" s="202">
        <v>377.43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11.3</v>
      </c>
      <c r="E81" s="202">
        <v>0</v>
      </c>
      <c r="F81" s="202">
        <v>0</v>
      </c>
      <c r="G81" s="202">
        <v>19.559999999999999</v>
      </c>
      <c r="H81" s="202">
        <v>0</v>
      </c>
      <c r="I81" s="202">
        <v>9.6300000000000008</v>
      </c>
      <c r="J81" s="202">
        <v>17.329999999999998</v>
      </c>
      <c r="K81" s="202">
        <v>9.18</v>
      </c>
      <c r="L81" s="202">
        <v>0.34</v>
      </c>
      <c r="M81" s="202">
        <v>2.29</v>
      </c>
      <c r="N81" s="202">
        <v>1.88</v>
      </c>
      <c r="O81" s="202">
        <v>2.65</v>
      </c>
      <c r="P81" s="202">
        <v>0.85</v>
      </c>
      <c r="Q81" s="202">
        <v>0.33</v>
      </c>
      <c r="R81" s="202">
        <v>0.67</v>
      </c>
      <c r="S81" s="202">
        <v>0</v>
      </c>
      <c r="T81" s="202">
        <v>0</v>
      </c>
      <c r="U81" s="202">
        <v>1.82</v>
      </c>
      <c r="V81" s="202">
        <v>0.33</v>
      </c>
      <c r="W81" s="202">
        <v>0.72</v>
      </c>
      <c r="X81" s="202">
        <v>2.35</v>
      </c>
      <c r="Y81" s="202">
        <v>0</v>
      </c>
      <c r="Z81" s="202">
        <v>3.56</v>
      </c>
      <c r="AA81" s="202">
        <v>0</v>
      </c>
      <c r="AB81" s="202">
        <v>0</v>
      </c>
      <c r="AC81" s="202">
        <v>19.989999999999998</v>
      </c>
      <c r="AD81" s="202">
        <v>0</v>
      </c>
      <c r="AE81" s="202">
        <v>0</v>
      </c>
      <c r="AF81" s="202">
        <v>0</v>
      </c>
      <c r="AG81" s="202">
        <v>35.36</v>
      </c>
      <c r="AH81" s="202">
        <v>0</v>
      </c>
      <c r="AI81" s="202">
        <v>57.99</v>
      </c>
      <c r="AJ81" s="202">
        <v>0</v>
      </c>
      <c r="AK81" s="202">
        <v>-48.18</v>
      </c>
      <c r="AL81" s="202">
        <v>0</v>
      </c>
      <c r="AM81" s="202">
        <v>0</v>
      </c>
      <c r="AN81" s="202">
        <v>0</v>
      </c>
      <c r="AO81" s="202">
        <v>377.43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11.3</v>
      </c>
      <c r="E82" s="202">
        <v>0</v>
      </c>
      <c r="F82" s="202">
        <v>0</v>
      </c>
      <c r="G82" s="202">
        <v>19.559999999999999</v>
      </c>
      <c r="H82" s="202">
        <v>0</v>
      </c>
      <c r="I82" s="202">
        <v>9.6300000000000008</v>
      </c>
      <c r="J82" s="202">
        <v>17.329999999999998</v>
      </c>
      <c r="K82" s="202">
        <v>9.18</v>
      </c>
      <c r="L82" s="202">
        <v>0.34</v>
      </c>
      <c r="M82" s="202">
        <v>2.29</v>
      </c>
      <c r="N82" s="202">
        <v>1.88</v>
      </c>
      <c r="O82" s="202">
        <v>2.65</v>
      </c>
      <c r="P82" s="202">
        <v>0.85</v>
      </c>
      <c r="Q82" s="202">
        <v>0.33</v>
      </c>
      <c r="R82" s="202">
        <v>0.67</v>
      </c>
      <c r="S82" s="202">
        <v>0</v>
      </c>
      <c r="T82" s="202">
        <v>0</v>
      </c>
      <c r="U82" s="202">
        <v>1.82</v>
      </c>
      <c r="V82" s="202">
        <v>0.33</v>
      </c>
      <c r="W82" s="202">
        <v>0.72</v>
      </c>
      <c r="X82" s="202">
        <v>2.35</v>
      </c>
      <c r="Y82" s="202">
        <v>0</v>
      </c>
      <c r="Z82" s="202">
        <v>3.56</v>
      </c>
      <c r="AA82" s="202">
        <v>0</v>
      </c>
      <c r="AB82" s="202">
        <v>0</v>
      </c>
      <c r="AC82" s="202">
        <v>19.600000000000001</v>
      </c>
      <c r="AD82" s="202">
        <v>0</v>
      </c>
      <c r="AE82" s="202">
        <v>0</v>
      </c>
      <c r="AF82" s="202">
        <v>0</v>
      </c>
      <c r="AG82" s="202">
        <v>35.36</v>
      </c>
      <c r="AH82" s="202">
        <v>0</v>
      </c>
      <c r="AI82" s="202">
        <v>57.99</v>
      </c>
      <c r="AJ82" s="202">
        <v>0</v>
      </c>
      <c r="AK82" s="202">
        <v>-27.12</v>
      </c>
      <c r="AL82" s="202">
        <v>0</v>
      </c>
      <c r="AM82" s="202">
        <v>0</v>
      </c>
      <c r="AN82" s="202">
        <v>0</v>
      </c>
      <c r="AO82" s="202">
        <v>377.43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11.53</v>
      </c>
      <c r="E83" s="202">
        <v>0</v>
      </c>
      <c r="F83" s="202">
        <v>0</v>
      </c>
      <c r="G83" s="202">
        <v>19.559999999999999</v>
      </c>
      <c r="H83" s="202">
        <v>0</v>
      </c>
      <c r="I83" s="202">
        <v>9.6300000000000008</v>
      </c>
      <c r="J83" s="202">
        <v>17.329999999999998</v>
      </c>
      <c r="K83" s="202">
        <v>9.18</v>
      </c>
      <c r="L83" s="202">
        <v>0.34</v>
      </c>
      <c r="M83" s="202">
        <v>2.29</v>
      </c>
      <c r="N83" s="202">
        <v>1.88</v>
      </c>
      <c r="O83" s="202">
        <v>2.65</v>
      </c>
      <c r="P83" s="202">
        <v>0.85</v>
      </c>
      <c r="Q83" s="202">
        <v>0.33</v>
      </c>
      <c r="R83" s="202">
        <v>0.67</v>
      </c>
      <c r="S83" s="202">
        <v>0</v>
      </c>
      <c r="T83" s="202">
        <v>0</v>
      </c>
      <c r="U83" s="202">
        <v>1.82</v>
      </c>
      <c r="V83" s="202">
        <v>0.33</v>
      </c>
      <c r="W83" s="202">
        <v>0.72</v>
      </c>
      <c r="X83" s="202">
        <v>2.35</v>
      </c>
      <c r="Y83" s="202">
        <v>0</v>
      </c>
      <c r="Z83" s="202">
        <v>3.56</v>
      </c>
      <c r="AA83" s="202">
        <v>0</v>
      </c>
      <c r="AB83" s="202">
        <v>0</v>
      </c>
      <c r="AC83" s="202">
        <v>19.600000000000001</v>
      </c>
      <c r="AD83" s="202">
        <v>0</v>
      </c>
      <c r="AE83" s="202">
        <v>0</v>
      </c>
      <c r="AF83" s="202">
        <v>0</v>
      </c>
      <c r="AG83" s="202">
        <v>35.36</v>
      </c>
      <c r="AH83" s="202">
        <v>0</v>
      </c>
      <c r="AI83" s="202">
        <v>57.99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377.43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11.53</v>
      </c>
      <c r="E84" s="202">
        <v>0</v>
      </c>
      <c r="F84" s="202">
        <v>0</v>
      </c>
      <c r="G84" s="202">
        <v>19.559999999999999</v>
      </c>
      <c r="H84" s="202">
        <v>0</v>
      </c>
      <c r="I84" s="202">
        <v>9.6300000000000008</v>
      </c>
      <c r="J84" s="202">
        <v>17.329999999999998</v>
      </c>
      <c r="K84" s="202">
        <v>9.18</v>
      </c>
      <c r="L84" s="202">
        <v>0.34</v>
      </c>
      <c r="M84" s="202">
        <v>2.29</v>
      </c>
      <c r="N84" s="202">
        <v>1.88</v>
      </c>
      <c r="O84" s="202">
        <v>2.65</v>
      </c>
      <c r="P84" s="202">
        <v>0.85</v>
      </c>
      <c r="Q84" s="202">
        <v>0.33</v>
      </c>
      <c r="R84" s="202">
        <v>0.67</v>
      </c>
      <c r="S84" s="202">
        <v>0</v>
      </c>
      <c r="T84" s="202">
        <v>0</v>
      </c>
      <c r="U84" s="202">
        <v>1.82</v>
      </c>
      <c r="V84" s="202">
        <v>0.33</v>
      </c>
      <c r="W84" s="202">
        <v>0.72</v>
      </c>
      <c r="X84" s="202">
        <v>2.35</v>
      </c>
      <c r="Y84" s="202">
        <v>0</v>
      </c>
      <c r="Z84" s="202">
        <v>3.56</v>
      </c>
      <c r="AA84" s="202">
        <v>0</v>
      </c>
      <c r="AB84" s="202">
        <v>0</v>
      </c>
      <c r="AC84" s="202">
        <v>19.600000000000001</v>
      </c>
      <c r="AD84" s="202">
        <v>0</v>
      </c>
      <c r="AE84" s="202">
        <v>0</v>
      </c>
      <c r="AF84" s="202">
        <v>0</v>
      </c>
      <c r="AG84" s="202">
        <v>35.36</v>
      </c>
      <c r="AH84" s="202">
        <v>0</v>
      </c>
      <c r="AI84" s="202">
        <v>57.99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377.43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11.53</v>
      </c>
      <c r="E85" s="202">
        <v>0</v>
      </c>
      <c r="F85" s="202">
        <v>0</v>
      </c>
      <c r="G85" s="202">
        <v>19.559999999999999</v>
      </c>
      <c r="H85" s="202">
        <v>0</v>
      </c>
      <c r="I85" s="202">
        <v>9.6300000000000008</v>
      </c>
      <c r="J85" s="202">
        <v>17.329999999999998</v>
      </c>
      <c r="K85" s="202">
        <v>9.18</v>
      </c>
      <c r="L85" s="202">
        <v>0.34</v>
      </c>
      <c r="M85" s="202">
        <v>2.29</v>
      </c>
      <c r="N85" s="202">
        <v>1.88</v>
      </c>
      <c r="O85" s="202">
        <v>2.65</v>
      </c>
      <c r="P85" s="202">
        <v>0.85</v>
      </c>
      <c r="Q85" s="202">
        <v>0.33</v>
      </c>
      <c r="R85" s="202">
        <v>0.67</v>
      </c>
      <c r="S85" s="202">
        <v>0</v>
      </c>
      <c r="T85" s="202">
        <v>0</v>
      </c>
      <c r="U85" s="202">
        <v>1.82</v>
      </c>
      <c r="V85" s="202">
        <v>0.33</v>
      </c>
      <c r="W85" s="202">
        <v>0.72</v>
      </c>
      <c r="X85" s="202">
        <v>2.35</v>
      </c>
      <c r="Y85" s="202">
        <v>0</v>
      </c>
      <c r="Z85" s="202">
        <v>3.56</v>
      </c>
      <c r="AA85" s="202">
        <v>0</v>
      </c>
      <c r="AB85" s="202">
        <v>0</v>
      </c>
      <c r="AC85" s="202">
        <v>19.600000000000001</v>
      </c>
      <c r="AD85" s="202">
        <v>0</v>
      </c>
      <c r="AE85" s="202">
        <v>0</v>
      </c>
      <c r="AF85" s="202">
        <v>0</v>
      </c>
      <c r="AG85" s="202">
        <v>35.36</v>
      </c>
      <c r="AH85" s="202">
        <v>0</v>
      </c>
      <c r="AI85" s="202">
        <v>57.99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377.43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11.53</v>
      </c>
      <c r="E86" s="202">
        <v>0</v>
      </c>
      <c r="F86" s="202">
        <v>0</v>
      </c>
      <c r="G86" s="202">
        <v>19.559999999999999</v>
      </c>
      <c r="H86" s="202">
        <v>0</v>
      </c>
      <c r="I86" s="202">
        <v>9.6300000000000008</v>
      </c>
      <c r="J86" s="202">
        <v>17.329999999999998</v>
      </c>
      <c r="K86" s="202">
        <v>9.18</v>
      </c>
      <c r="L86" s="202">
        <v>0.34</v>
      </c>
      <c r="M86" s="202">
        <v>2.29</v>
      </c>
      <c r="N86" s="202">
        <v>1.88</v>
      </c>
      <c r="O86" s="202">
        <v>2.65</v>
      </c>
      <c r="P86" s="202">
        <v>0.85</v>
      </c>
      <c r="Q86" s="202">
        <v>0.33</v>
      </c>
      <c r="R86" s="202">
        <v>0.67</v>
      </c>
      <c r="S86" s="202">
        <v>0</v>
      </c>
      <c r="T86" s="202">
        <v>0</v>
      </c>
      <c r="U86" s="202">
        <v>1.82</v>
      </c>
      <c r="V86" s="202">
        <v>0.33</v>
      </c>
      <c r="W86" s="202">
        <v>0.72</v>
      </c>
      <c r="X86" s="202">
        <v>2.35</v>
      </c>
      <c r="Y86" s="202">
        <v>0</v>
      </c>
      <c r="Z86" s="202">
        <v>3.56</v>
      </c>
      <c r="AA86" s="202">
        <v>0</v>
      </c>
      <c r="AB86" s="202">
        <v>0</v>
      </c>
      <c r="AC86" s="202">
        <v>19.600000000000001</v>
      </c>
      <c r="AD86" s="202">
        <v>0</v>
      </c>
      <c r="AE86" s="202">
        <v>0</v>
      </c>
      <c r="AF86" s="202">
        <v>0</v>
      </c>
      <c r="AG86" s="202">
        <v>35.36</v>
      </c>
      <c r="AH86" s="202">
        <v>0</v>
      </c>
      <c r="AI86" s="202">
        <v>57.99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377.43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11.53</v>
      </c>
      <c r="E87" s="202">
        <v>0</v>
      </c>
      <c r="F87" s="202">
        <v>0</v>
      </c>
      <c r="G87" s="202">
        <v>19.559999999999999</v>
      </c>
      <c r="H87" s="202">
        <v>0</v>
      </c>
      <c r="I87" s="202">
        <v>9.6300000000000008</v>
      </c>
      <c r="J87" s="202">
        <v>17.329999999999998</v>
      </c>
      <c r="K87" s="202">
        <v>9.18</v>
      </c>
      <c r="L87" s="202">
        <v>0.34</v>
      </c>
      <c r="M87" s="202">
        <v>2.29</v>
      </c>
      <c r="N87" s="202">
        <v>1.88</v>
      </c>
      <c r="O87" s="202">
        <v>2.65</v>
      </c>
      <c r="P87" s="202">
        <v>0.85</v>
      </c>
      <c r="Q87" s="202">
        <v>0.33</v>
      </c>
      <c r="R87" s="202">
        <v>0.67</v>
      </c>
      <c r="S87" s="202">
        <v>0</v>
      </c>
      <c r="T87" s="202">
        <v>0</v>
      </c>
      <c r="U87" s="202">
        <v>1.82</v>
      </c>
      <c r="V87" s="202">
        <v>0.33</v>
      </c>
      <c r="W87" s="202">
        <v>0.72</v>
      </c>
      <c r="X87" s="202">
        <v>2.35</v>
      </c>
      <c r="Y87" s="202">
        <v>0</v>
      </c>
      <c r="Z87" s="202">
        <v>3.56</v>
      </c>
      <c r="AA87" s="202">
        <v>0</v>
      </c>
      <c r="AB87" s="202">
        <v>0</v>
      </c>
      <c r="AC87" s="202">
        <v>19.600000000000001</v>
      </c>
      <c r="AD87" s="202">
        <v>0</v>
      </c>
      <c r="AE87" s="202">
        <v>0</v>
      </c>
      <c r="AF87" s="202">
        <v>0</v>
      </c>
      <c r="AG87" s="202">
        <v>35.36</v>
      </c>
      <c r="AH87" s="202">
        <v>0</v>
      </c>
      <c r="AI87" s="202">
        <v>57.99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377.43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11.53</v>
      </c>
      <c r="E88" s="202">
        <v>0</v>
      </c>
      <c r="F88" s="202">
        <v>0</v>
      </c>
      <c r="G88" s="202">
        <v>19.559999999999999</v>
      </c>
      <c r="H88" s="202">
        <v>0</v>
      </c>
      <c r="I88" s="202">
        <v>9.6300000000000008</v>
      </c>
      <c r="J88" s="202">
        <v>17.329999999999998</v>
      </c>
      <c r="K88" s="202">
        <v>9.18</v>
      </c>
      <c r="L88" s="202">
        <v>0.34</v>
      </c>
      <c r="M88" s="202">
        <v>2.29</v>
      </c>
      <c r="N88" s="202">
        <v>1.88</v>
      </c>
      <c r="O88" s="202">
        <v>2.65</v>
      </c>
      <c r="P88" s="202">
        <v>0.85</v>
      </c>
      <c r="Q88" s="202">
        <v>0.33</v>
      </c>
      <c r="R88" s="202">
        <v>0.67</v>
      </c>
      <c r="S88" s="202">
        <v>0</v>
      </c>
      <c r="T88" s="202">
        <v>0</v>
      </c>
      <c r="U88" s="202">
        <v>1.82</v>
      </c>
      <c r="V88" s="202">
        <v>0.33</v>
      </c>
      <c r="W88" s="202">
        <v>0.72</v>
      </c>
      <c r="X88" s="202">
        <v>2.35</v>
      </c>
      <c r="Y88" s="202">
        <v>0</v>
      </c>
      <c r="Z88" s="202">
        <v>3.56</v>
      </c>
      <c r="AA88" s="202">
        <v>0</v>
      </c>
      <c r="AB88" s="202">
        <v>0</v>
      </c>
      <c r="AC88" s="202">
        <v>19.600000000000001</v>
      </c>
      <c r="AD88" s="202">
        <v>0</v>
      </c>
      <c r="AE88" s="202">
        <v>0</v>
      </c>
      <c r="AF88" s="202">
        <v>0</v>
      </c>
      <c r="AG88" s="202">
        <v>35.36</v>
      </c>
      <c r="AH88" s="202">
        <v>0</v>
      </c>
      <c r="AI88" s="202">
        <v>57.99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377.43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11.53</v>
      </c>
      <c r="E89" s="202">
        <v>0</v>
      </c>
      <c r="F89" s="202">
        <v>0</v>
      </c>
      <c r="G89" s="202">
        <v>19.559999999999999</v>
      </c>
      <c r="H89" s="202">
        <v>0</v>
      </c>
      <c r="I89" s="202">
        <v>9.6300000000000008</v>
      </c>
      <c r="J89" s="202">
        <v>17.329999999999998</v>
      </c>
      <c r="K89" s="202">
        <v>9.18</v>
      </c>
      <c r="L89" s="202">
        <v>0.34</v>
      </c>
      <c r="M89" s="202">
        <v>2.29</v>
      </c>
      <c r="N89" s="202">
        <v>1.88</v>
      </c>
      <c r="O89" s="202">
        <v>2.65</v>
      </c>
      <c r="P89" s="202">
        <v>0.85</v>
      </c>
      <c r="Q89" s="202">
        <v>0.33</v>
      </c>
      <c r="R89" s="202">
        <v>0.67</v>
      </c>
      <c r="S89" s="202">
        <v>0</v>
      </c>
      <c r="T89" s="202">
        <v>0</v>
      </c>
      <c r="U89" s="202">
        <v>1.82</v>
      </c>
      <c r="V89" s="202">
        <v>0.33</v>
      </c>
      <c r="W89" s="202">
        <v>0.72</v>
      </c>
      <c r="X89" s="202">
        <v>2.35</v>
      </c>
      <c r="Y89" s="202">
        <v>0</v>
      </c>
      <c r="Z89" s="202">
        <v>3.56</v>
      </c>
      <c r="AA89" s="202">
        <v>0</v>
      </c>
      <c r="AB89" s="202">
        <v>0</v>
      </c>
      <c r="AC89" s="202">
        <v>19.600000000000001</v>
      </c>
      <c r="AD89" s="202">
        <v>0</v>
      </c>
      <c r="AE89" s="202">
        <v>0</v>
      </c>
      <c r="AF89" s="202">
        <v>0</v>
      </c>
      <c r="AG89" s="202">
        <v>35.36</v>
      </c>
      <c r="AH89" s="202">
        <v>0</v>
      </c>
      <c r="AI89" s="202">
        <v>57.99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377.43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11.53</v>
      </c>
      <c r="E90" s="202">
        <v>0</v>
      </c>
      <c r="F90" s="202">
        <v>0</v>
      </c>
      <c r="G90" s="202">
        <v>19.559999999999999</v>
      </c>
      <c r="H90" s="202">
        <v>0</v>
      </c>
      <c r="I90" s="202">
        <v>9.6300000000000008</v>
      </c>
      <c r="J90" s="202">
        <v>17.329999999999998</v>
      </c>
      <c r="K90" s="202">
        <v>9.18</v>
      </c>
      <c r="L90" s="202">
        <v>0.34</v>
      </c>
      <c r="M90" s="202">
        <v>2.29</v>
      </c>
      <c r="N90" s="202">
        <v>1.88</v>
      </c>
      <c r="O90" s="202">
        <v>2.65</v>
      </c>
      <c r="P90" s="202">
        <v>0.85</v>
      </c>
      <c r="Q90" s="202">
        <v>0.33</v>
      </c>
      <c r="R90" s="202">
        <v>0.67</v>
      </c>
      <c r="S90" s="202">
        <v>0</v>
      </c>
      <c r="T90" s="202">
        <v>0</v>
      </c>
      <c r="U90" s="202">
        <v>1.82</v>
      </c>
      <c r="V90" s="202">
        <v>0.33</v>
      </c>
      <c r="W90" s="202">
        <v>0.72</v>
      </c>
      <c r="X90" s="202">
        <v>2.35</v>
      </c>
      <c r="Y90" s="202">
        <v>0</v>
      </c>
      <c r="Z90" s="202">
        <v>3.56</v>
      </c>
      <c r="AA90" s="202">
        <v>0</v>
      </c>
      <c r="AB90" s="202">
        <v>0</v>
      </c>
      <c r="AC90" s="202">
        <v>19.190000000000001</v>
      </c>
      <c r="AD90" s="202">
        <v>0</v>
      </c>
      <c r="AE90" s="202">
        <v>0</v>
      </c>
      <c r="AF90" s="202">
        <v>0</v>
      </c>
      <c r="AG90" s="202">
        <v>35.36</v>
      </c>
      <c r="AH90" s="202">
        <v>0</v>
      </c>
      <c r="AI90" s="202">
        <v>57.99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377.43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11.53</v>
      </c>
      <c r="E91" s="202">
        <v>0</v>
      </c>
      <c r="F91" s="202">
        <v>0</v>
      </c>
      <c r="G91" s="202">
        <v>19.559999999999999</v>
      </c>
      <c r="H91" s="202">
        <v>0</v>
      </c>
      <c r="I91" s="202">
        <v>9.6300000000000008</v>
      </c>
      <c r="J91" s="202">
        <v>17.329999999999998</v>
      </c>
      <c r="K91" s="202">
        <v>9.18</v>
      </c>
      <c r="L91" s="202">
        <v>0.34</v>
      </c>
      <c r="M91" s="202">
        <v>2.29</v>
      </c>
      <c r="N91" s="202">
        <v>1.88</v>
      </c>
      <c r="O91" s="202">
        <v>2.65</v>
      </c>
      <c r="P91" s="202">
        <v>0.85</v>
      </c>
      <c r="Q91" s="202">
        <v>0.33</v>
      </c>
      <c r="R91" s="202">
        <v>0.67</v>
      </c>
      <c r="S91" s="202">
        <v>0</v>
      </c>
      <c r="T91" s="202">
        <v>0</v>
      </c>
      <c r="U91" s="202">
        <v>1.82</v>
      </c>
      <c r="V91" s="202">
        <v>0.33</v>
      </c>
      <c r="W91" s="202">
        <v>0.72</v>
      </c>
      <c r="X91" s="202">
        <v>2.35</v>
      </c>
      <c r="Y91" s="202">
        <v>0</v>
      </c>
      <c r="Z91" s="202">
        <v>3.56</v>
      </c>
      <c r="AA91" s="202">
        <v>0</v>
      </c>
      <c r="AB91" s="202">
        <v>0</v>
      </c>
      <c r="AC91" s="202">
        <v>19.190000000000001</v>
      </c>
      <c r="AD91" s="202">
        <v>0</v>
      </c>
      <c r="AE91" s="202">
        <v>0</v>
      </c>
      <c r="AF91" s="202">
        <v>0</v>
      </c>
      <c r="AG91" s="202">
        <v>35.36</v>
      </c>
      <c r="AH91" s="202">
        <v>0</v>
      </c>
      <c r="AI91" s="202">
        <v>57.99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377.43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11.53</v>
      </c>
      <c r="E92" s="202">
        <v>0</v>
      </c>
      <c r="F92" s="202">
        <v>0</v>
      </c>
      <c r="G92" s="202">
        <v>19.559999999999999</v>
      </c>
      <c r="H92" s="202">
        <v>0</v>
      </c>
      <c r="I92" s="202">
        <v>9.6300000000000008</v>
      </c>
      <c r="J92" s="202">
        <v>17.329999999999998</v>
      </c>
      <c r="K92" s="202">
        <v>9.18</v>
      </c>
      <c r="L92" s="202">
        <v>0.34</v>
      </c>
      <c r="M92" s="202">
        <v>2.29</v>
      </c>
      <c r="N92" s="202">
        <v>1.88</v>
      </c>
      <c r="O92" s="202">
        <v>2.65</v>
      </c>
      <c r="P92" s="202">
        <v>0.85</v>
      </c>
      <c r="Q92" s="202">
        <v>0.33</v>
      </c>
      <c r="R92" s="202">
        <v>0.67</v>
      </c>
      <c r="S92" s="202">
        <v>0</v>
      </c>
      <c r="T92" s="202">
        <v>0</v>
      </c>
      <c r="U92" s="202">
        <v>1.82</v>
      </c>
      <c r="V92" s="202">
        <v>0.33</v>
      </c>
      <c r="W92" s="202">
        <v>0.72</v>
      </c>
      <c r="X92" s="202">
        <v>2.35</v>
      </c>
      <c r="Y92" s="202">
        <v>0</v>
      </c>
      <c r="Z92" s="202">
        <v>3.56</v>
      </c>
      <c r="AA92" s="202">
        <v>0</v>
      </c>
      <c r="AB92" s="202">
        <v>0</v>
      </c>
      <c r="AC92" s="202">
        <v>19.190000000000001</v>
      </c>
      <c r="AD92" s="202">
        <v>0</v>
      </c>
      <c r="AE92" s="202">
        <v>0</v>
      </c>
      <c r="AF92" s="202">
        <v>0</v>
      </c>
      <c r="AG92" s="202">
        <v>35.36</v>
      </c>
      <c r="AH92" s="202">
        <v>0</v>
      </c>
      <c r="AI92" s="202">
        <v>57.99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377.43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11.53</v>
      </c>
      <c r="E93" s="202">
        <v>0</v>
      </c>
      <c r="F93" s="202">
        <v>0</v>
      </c>
      <c r="G93" s="202">
        <v>30.52</v>
      </c>
      <c r="H93" s="202">
        <v>0</v>
      </c>
      <c r="I93" s="202">
        <v>9.6300000000000008</v>
      </c>
      <c r="J93" s="202">
        <v>17.329999999999998</v>
      </c>
      <c r="K93" s="202">
        <v>9.18</v>
      </c>
      <c r="L93" s="202">
        <v>0.34</v>
      </c>
      <c r="M93" s="202">
        <v>2.29</v>
      </c>
      <c r="N93" s="202">
        <v>1.88</v>
      </c>
      <c r="O93" s="202">
        <v>2.65</v>
      </c>
      <c r="P93" s="202">
        <v>0.85</v>
      </c>
      <c r="Q93" s="202">
        <v>0.33</v>
      </c>
      <c r="R93" s="202">
        <v>0.67</v>
      </c>
      <c r="S93" s="202">
        <v>0</v>
      </c>
      <c r="T93" s="202">
        <v>0</v>
      </c>
      <c r="U93" s="202">
        <v>1.82</v>
      </c>
      <c r="V93" s="202">
        <v>0.33</v>
      </c>
      <c r="W93" s="202">
        <v>0.72</v>
      </c>
      <c r="X93" s="202">
        <v>2.35</v>
      </c>
      <c r="Y93" s="202">
        <v>0</v>
      </c>
      <c r="Z93" s="202">
        <v>3.56</v>
      </c>
      <c r="AA93" s="202">
        <v>1.1399999999999999</v>
      </c>
      <c r="AB93" s="202">
        <v>0</v>
      </c>
      <c r="AC93" s="202">
        <v>19.190000000000001</v>
      </c>
      <c r="AD93" s="202">
        <v>0</v>
      </c>
      <c r="AE93" s="202">
        <v>0</v>
      </c>
      <c r="AF93" s="202">
        <v>0</v>
      </c>
      <c r="AG93" s="202">
        <v>35.36</v>
      </c>
      <c r="AH93" s="202">
        <v>0</v>
      </c>
      <c r="AI93" s="202">
        <v>57.99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377.43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11.53</v>
      </c>
      <c r="E94" s="202">
        <v>0</v>
      </c>
      <c r="F94" s="202">
        <v>0</v>
      </c>
      <c r="G94" s="202">
        <v>30.52</v>
      </c>
      <c r="H94" s="202">
        <v>0</v>
      </c>
      <c r="I94" s="202">
        <v>9.6300000000000008</v>
      </c>
      <c r="J94" s="202">
        <v>17.329999999999998</v>
      </c>
      <c r="K94" s="202">
        <v>9.18</v>
      </c>
      <c r="L94" s="202">
        <v>0.34</v>
      </c>
      <c r="M94" s="202">
        <v>2.29</v>
      </c>
      <c r="N94" s="202">
        <v>1.88</v>
      </c>
      <c r="O94" s="202">
        <v>2.65</v>
      </c>
      <c r="P94" s="202">
        <v>0.85</v>
      </c>
      <c r="Q94" s="202">
        <v>0.33</v>
      </c>
      <c r="R94" s="202">
        <v>0.67</v>
      </c>
      <c r="S94" s="202">
        <v>0</v>
      </c>
      <c r="T94" s="202">
        <v>0</v>
      </c>
      <c r="U94" s="202">
        <v>1.82</v>
      </c>
      <c r="V94" s="202">
        <v>0.33</v>
      </c>
      <c r="W94" s="202">
        <v>0.72</v>
      </c>
      <c r="X94" s="202">
        <v>2.35</v>
      </c>
      <c r="Y94" s="202">
        <v>0</v>
      </c>
      <c r="Z94" s="202">
        <v>3.56</v>
      </c>
      <c r="AA94" s="202">
        <v>1.1399999999999999</v>
      </c>
      <c r="AB94" s="202">
        <v>0</v>
      </c>
      <c r="AC94" s="202">
        <v>19.190000000000001</v>
      </c>
      <c r="AD94" s="202">
        <v>0</v>
      </c>
      <c r="AE94" s="202">
        <v>0</v>
      </c>
      <c r="AF94" s="202">
        <v>0</v>
      </c>
      <c r="AG94" s="202">
        <v>35.36</v>
      </c>
      <c r="AH94" s="202">
        <v>0</v>
      </c>
      <c r="AI94" s="202">
        <v>57.99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377.43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11.53</v>
      </c>
      <c r="E95" s="202">
        <v>0</v>
      </c>
      <c r="F95" s="202">
        <v>0</v>
      </c>
      <c r="G95" s="202">
        <v>30.52</v>
      </c>
      <c r="H95" s="202">
        <v>0</v>
      </c>
      <c r="I95" s="202">
        <v>9.6300000000000008</v>
      </c>
      <c r="J95" s="202">
        <v>17.329999999999998</v>
      </c>
      <c r="K95" s="202">
        <v>9.17</v>
      </c>
      <c r="L95" s="202">
        <v>0</v>
      </c>
      <c r="M95" s="202">
        <v>2.29</v>
      </c>
      <c r="N95" s="202">
        <v>1.88</v>
      </c>
      <c r="O95" s="202">
        <v>2.65</v>
      </c>
      <c r="P95" s="202">
        <v>0.85</v>
      </c>
      <c r="Q95" s="202">
        <v>0.33</v>
      </c>
      <c r="R95" s="202">
        <v>0.67</v>
      </c>
      <c r="S95" s="202">
        <v>0</v>
      </c>
      <c r="T95" s="202">
        <v>0</v>
      </c>
      <c r="U95" s="202">
        <v>1.82</v>
      </c>
      <c r="V95" s="202">
        <v>0.33</v>
      </c>
      <c r="W95" s="202">
        <v>0.72</v>
      </c>
      <c r="X95" s="202">
        <v>2.35</v>
      </c>
      <c r="Y95" s="202">
        <v>0</v>
      </c>
      <c r="Z95" s="202">
        <v>3.56</v>
      </c>
      <c r="AA95" s="202">
        <v>0.25</v>
      </c>
      <c r="AB95" s="202">
        <v>0</v>
      </c>
      <c r="AC95" s="202">
        <v>19.190000000000001</v>
      </c>
      <c r="AD95" s="202">
        <v>0</v>
      </c>
      <c r="AE95" s="202">
        <v>0</v>
      </c>
      <c r="AF95" s="202">
        <v>0</v>
      </c>
      <c r="AG95" s="202">
        <v>35.36</v>
      </c>
      <c r="AH95" s="202">
        <v>0</v>
      </c>
      <c r="AI95" s="202">
        <v>57.99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377.43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11.53</v>
      </c>
      <c r="E96" s="202">
        <v>0</v>
      </c>
      <c r="F96" s="202">
        <v>0</v>
      </c>
      <c r="G96" s="202">
        <v>30.52</v>
      </c>
      <c r="H96" s="202">
        <v>0</v>
      </c>
      <c r="I96" s="202">
        <v>9.6300000000000008</v>
      </c>
      <c r="J96" s="202">
        <v>17.329999999999998</v>
      </c>
      <c r="K96" s="202">
        <v>9.17</v>
      </c>
      <c r="L96" s="202">
        <v>0.34</v>
      </c>
      <c r="M96" s="202">
        <v>2.29</v>
      </c>
      <c r="N96" s="202">
        <v>1.88</v>
      </c>
      <c r="O96" s="202">
        <v>1.27</v>
      </c>
      <c r="P96" s="202">
        <v>0.85</v>
      </c>
      <c r="Q96" s="202">
        <v>0.33</v>
      </c>
      <c r="R96" s="202">
        <v>0.67</v>
      </c>
      <c r="S96" s="202">
        <v>0</v>
      </c>
      <c r="T96" s="202">
        <v>0</v>
      </c>
      <c r="U96" s="202">
        <v>1.82</v>
      </c>
      <c r="V96" s="202">
        <v>0.33</v>
      </c>
      <c r="W96" s="202">
        <v>0.72</v>
      </c>
      <c r="X96" s="202">
        <v>2.35</v>
      </c>
      <c r="Y96" s="202">
        <v>0</v>
      </c>
      <c r="Z96" s="202">
        <v>3.56</v>
      </c>
      <c r="AA96" s="202">
        <v>0.25</v>
      </c>
      <c r="AB96" s="202">
        <v>0</v>
      </c>
      <c r="AC96" s="202">
        <v>19.190000000000001</v>
      </c>
      <c r="AD96" s="202">
        <v>0</v>
      </c>
      <c r="AE96" s="202">
        <v>0</v>
      </c>
      <c r="AF96" s="202">
        <v>0</v>
      </c>
      <c r="AG96" s="202">
        <v>35.36</v>
      </c>
      <c r="AH96" s="202">
        <v>0</v>
      </c>
      <c r="AI96" s="202">
        <v>57.99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377.43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11.53</v>
      </c>
      <c r="E97" s="202">
        <v>0</v>
      </c>
      <c r="F97" s="202">
        <v>0</v>
      </c>
      <c r="G97" s="202">
        <v>30.52</v>
      </c>
      <c r="H97" s="202">
        <v>0</v>
      </c>
      <c r="I97" s="202">
        <v>9.6300000000000008</v>
      </c>
      <c r="J97" s="202">
        <v>17.329999999999998</v>
      </c>
      <c r="K97" s="202">
        <v>9.17</v>
      </c>
      <c r="L97" s="202">
        <v>0</v>
      </c>
      <c r="M97" s="202">
        <v>2.29</v>
      </c>
      <c r="N97" s="202">
        <v>1.88</v>
      </c>
      <c r="O97" s="202">
        <v>1.27</v>
      </c>
      <c r="P97" s="202">
        <v>0.85</v>
      </c>
      <c r="Q97" s="202">
        <v>0.33</v>
      </c>
      <c r="R97" s="202">
        <v>0.67</v>
      </c>
      <c r="S97" s="202">
        <v>0</v>
      </c>
      <c r="T97" s="202">
        <v>0</v>
      </c>
      <c r="U97" s="202">
        <v>1.82</v>
      </c>
      <c r="V97" s="202">
        <v>0.33</v>
      </c>
      <c r="W97" s="202">
        <v>0.72</v>
      </c>
      <c r="X97" s="202">
        <v>2.35</v>
      </c>
      <c r="Y97" s="202">
        <v>0</v>
      </c>
      <c r="Z97" s="202">
        <v>3.56</v>
      </c>
      <c r="AA97" s="202">
        <v>1.1399999999999999</v>
      </c>
      <c r="AB97" s="202">
        <v>0</v>
      </c>
      <c r="AC97" s="202">
        <v>19.190000000000001</v>
      </c>
      <c r="AD97" s="202">
        <v>0</v>
      </c>
      <c r="AE97" s="202">
        <v>0</v>
      </c>
      <c r="AF97" s="202">
        <v>0</v>
      </c>
      <c r="AG97" s="202">
        <v>35.36</v>
      </c>
      <c r="AH97" s="202">
        <v>0</v>
      </c>
      <c r="AI97" s="202">
        <v>57.99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377.43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11.53</v>
      </c>
      <c r="E98" s="202">
        <v>0</v>
      </c>
      <c r="F98" s="202">
        <v>0</v>
      </c>
      <c r="G98" s="202">
        <v>30.52</v>
      </c>
      <c r="H98" s="202">
        <v>0</v>
      </c>
      <c r="I98" s="202">
        <v>9.6300000000000008</v>
      </c>
      <c r="J98" s="202">
        <v>17.329999999999998</v>
      </c>
      <c r="K98" s="202">
        <v>9.17</v>
      </c>
      <c r="L98" s="202">
        <v>0</v>
      </c>
      <c r="M98" s="202">
        <v>2.29</v>
      </c>
      <c r="N98" s="202">
        <v>1.88</v>
      </c>
      <c r="O98" s="202">
        <v>1.27</v>
      </c>
      <c r="P98" s="202">
        <v>0.85</v>
      </c>
      <c r="Q98" s="202">
        <v>0.33</v>
      </c>
      <c r="R98" s="202">
        <v>0.67</v>
      </c>
      <c r="S98" s="202">
        <v>0</v>
      </c>
      <c r="T98" s="202">
        <v>0</v>
      </c>
      <c r="U98" s="202">
        <v>1.82</v>
      </c>
      <c r="V98" s="202">
        <v>0.33</v>
      </c>
      <c r="W98" s="202">
        <v>0.72</v>
      </c>
      <c r="X98" s="202">
        <v>2.35</v>
      </c>
      <c r="Y98" s="202">
        <v>0</v>
      </c>
      <c r="Z98" s="202">
        <v>3.56</v>
      </c>
      <c r="AA98" s="202">
        <v>1.1399999999999999</v>
      </c>
      <c r="AB98" s="202">
        <v>0</v>
      </c>
      <c r="AC98" s="202">
        <v>19.190000000000001</v>
      </c>
      <c r="AD98" s="202">
        <v>0</v>
      </c>
      <c r="AE98" s="202">
        <v>0</v>
      </c>
      <c r="AF98" s="202">
        <v>0</v>
      </c>
      <c r="AG98" s="202">
        <v>35.36</v>
      </c>
      <c r="AH98" s="202">
        <v>0</v>
      </c>
      <c r="AI98" s="202">
        <v>57.99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377.43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0.38054249999999951</v>
      </c>
      <c r="E99">
        <f t="shared" si="0"/>
        <v>0</v>
      </c>
      <c r="F99">
        <f t="shared" si="0"/>
        <v>0</v>
      </c>
      <c r="G99">
        <f t="shared" si="0"/>
        <v>0.65465249999999953</v>
      </c>
      <c r="H99">
        <f t="shared" si="0"/>
        <v>0</v>
      </c>
      <c r="I99">
        <f t="shared" si="0"/>
        <v>0.23111999999999991</v>
      </c>
      <c r="J99">
        <f t="shared" si="0"/>
        <v>0.60142249999999975</v>
      </c>
      <c r="K99">
        <f t="shared" si="0"/>
        <v>0.29945250000000012</v>
      </c>
      <c r="L99">
        <f t="shared" si="0"/>
        <v>7.9049999999999971E-3</v>
      </c>
      <c r="M99">
        <f t="shared" si="0"/>
        <v>5.495999999999996E-2</v>
      </c>
      <c r="N99">
        <f t="shared" si="0"/>
        <v>4.5119999999999938E-2</v>
      </c>
      <c r="O99">
        <f t="shared" si="0"/>
        <v>6.2565000000000093E-2</v>
      </c>
      <c r="P99">
        <f t="shared" si="0"/>
        <v>2.0839999999999987E-2</v>
      </c>
      <c r="Q99">
        <f t="shared" si="0"/>
        <v>8.2149999999999793E-3</v>
      </c>
      <c r="R99">
        <f t="shared" si="0"/>
        <v>1.6052500000000032E-2</v>
      </c>
      <c r="S99">
        <f t="shared" si="0"/>
        <v>0</v>
      </c>
      <c r="T99">
        <f t="shared" si="0"/>
        <v>0</v>
      </c>
      <c r="U99">
        <f t="shared" si="0"/>
        <v>4.9417499999999927E-2</v>
      </c>
      <c r="V99">
        <f t="shared" si="0"/>
        <v>7.9199999999999809E-3</v>
      </c>
      <c r="W99">
        <f t="shared" si="0"/>
        <v>1.7279999999999983E-2</v>
      </c>
      <c r="X99">
        <f t="shared" si="0"/>
        <v>-0.37740750000000062</v>
      </c>
      <c r="Y99">
        <f t="shared" si="0"/>
        <v>0</v>
      </c>
      <c r="Z99">
        <f t="shared" si="0"/>
        <v>9.971500000000004E-2</v>
      </c>
      <c r="AA99">
        <f t="shared" si="0"/>
        <v>1.2649999999999998E-3</v>
      </c>
      <c r="AB99">
        <f t="shared" si="0"/>
        <v>0</v>
      </c>
      <c r="AC99">
        <f t="shared" si="0"/>
        <v>0.46519750000000037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0.84864000000000051</v>
      </c>
      <c r="AH99">
        <f t="shared" si="0"/>
        <v>2.4047499999999999E-2</v>
      </c>
      <c r="AI99">
        <f t="shared" si="0"/>
        <v>1.3917599999999968</v>
      </c>
      <c r="AJ99">
        <f t="shared" si="0"/>
        <v>0</v>
      </c>
      <c r="AK99">
        <f t="shared" si="0"/>
        <v>0.17403500000000027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9.069990000000006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45582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1</v>
      </c>
      <c r="C12" s="95">
        <f>'IDT-1 Calculation'!DG12</f>
        <v>-1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11</v>
      </c>
      <c r="C13" s="95">
        <f>'IDT-1 Calculation'!DG13</f>
        <v>-11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26.006</v>
      </c>
      <c r="C14" s="95">
        <f>'IDT-1 Calculation'!DG14</f>
        <v>-21</v>
      </c>
      <c r="D14" s="95">
        <f>'IDT-1 Calculation'!DH14</f>
        <v>0</v>
      </c>
      <c r="E14" s="95">
        <f>'IDT-1 Calculation'!DI14</f>
        <v>0</v>
      </c>
      <c r="F14" s="95">
        <f>'IDT-1 Calculation'!DJ14</f>
        <v>-5.0060000000000002</v>
      </c>
      <c r="G14" s="100">
        <f t="shared" si="0"/>
        <v>0</v>
      </c>
    </row>
    <row r="15" spans="1:7">
      <c r="A15" s="99" t="s">
        <v>57</v>
      </c>
      <c r="B15" s="95">
        <f>'IDT-1 Calculation'!DF15</f>
        <v>36.15</v>
      </c>
      <c r="C15" s="95">
        <f>'IDT-1 Calculation'!DG15</f>
        <v>-21</v>
      </c>
      <c r="D15" s="95">
        <f>'IDT-1 Calculation'!DH15</f>
        <v>0</v>
      </c>
      <c r="E15" s="95">
        <f>'IDT-1 Calculation'!DI15</f>
        <v>0</v>
      </c>
      <c r="F15" s="95">
        <f>'IDT-1 Calculation'!DJ15</f>
        <v>-15.15</v>
      </c>
      <c r="G15" s="100">
        <f t="shared" si="0"/>
        <v>0</v>
      </c>
    </row>
    <row r="16" spans="1:7">
      <c r="A16" s="99" t="s">
        <v>58</v>
      </c>
      <c r="B16" s="95">
        <f>'IDT-1 Calculation'!DF16</f>
        <v>41.230000000000004</v>
      </c>
      <c r="C16" s="95">
        <f>'IDT-1 Calculation'!DG16</f>
        <v>-26</v>
      </c>
      <c r="D16" s="95">
        <f>'IDT-1 Calculation'!DH16</f>
        <v>0</v>
      </c>
      <c r="E16" s="95">
        <f>'IDT-1 Calculation'!DI16</f>
        <v>0</v>
      </c>
      <c r="F16" s="95">
        <f>'IDT-1 Calculation'!DJ16</f>
        <v>-15.23</v>
      </c>
      <c r="G16" s="100">
        <f t="shared" si="0"/>
        <v>0</v>
      </c>
    </row>
    <row r="17" spans="1:7">
      <c r="A17" s="99" t="s">
        <v>59</v>
      </c>
      <c r="B17" s="95">
        <f>'IDT-1 Calculation'!DF17</f>
        <v>58.42</v>
      </c>
      <c r="C17" s="95">
        <f>'IDT-1 Calculation'!DG17</f>
        <v>-36</v>
      </c>
      <c r="D17" s="95">
        <f>'IDT-1 Calculation'!DH17</f>
        <v>0</v>
      </c>
      <c r="E17" s="95">
        <f>'IDT-1 Calculation'!DI17</f>
        <v>0</v>
      </c>
      <c r="F17" s="95">
        <f>'IDT-1 Calculation'!DJ17</f>
        <v>-22.42</v>
      </c>
      <c r="G17" s="100">
        <f t="shared" si="0"/>
        <v>0</v>
      </c>
    </row>
    <row r="18" spans="1:7">
      <c r="A18" s="99" t="s">
        <v>60</v>
      </c>
      <c r="B18" s="95">
        <f>'IDT-1 Calculation'!DF18</f>
        <v>75.960000000000008</v>
      </c>
      <c r="C18" s="95">
        <f>'IDT-1 Calculation'!DG18</f>
        <v>-41</v>
      </c>
      <c r="D18" s="95">
        <f>'IDT-1 Calculation'!DH18</f>
        <v>0</v>
      </c>
      <c r="E18" s="95">
        <f>'IDT-1 Calculation'!DI18</f>
        <v>0</v>
      </c>
      <c r="F18" s="95">
        <f>'IDT-1 Calculation'!DJ18</f>
        <v>-34.96</v>
      </c>
      <c r="G18" s="100">
        <f t="shared" si="0"/>
        <v>0</v>
      </c>
    </row>
    <row r="19" spans="1:7">
      <c r="A19" s="99" t="s">
        <v>61</v>
      </c>
      <c r="B19" s="95">
        <f>'IDT-1 Calculation'!DF19</f>
        <v>96.652999999999992</v>
      </c>
      <c r="C19" s="95">
        <f>'IDT-1 Calculation'!DG19</f>
        <v>-51</v>
      </c>
      <c r="D19" s="95">
        <f>'IDT-1 Calculation'!DH19</f>
        <v>0</v>
      </c>
      <c r="E19" s="95">
        <f>'IDT-1 Calculation'!DI19</f>
        <v>0</v>
      </c>
      <c r="F19" s="95">
        <f>'IDT-1 Calculation'!DJ19</f>
        <v>-45.652999999999999</v>
      </c>
      <c r="G19" s="100">
        <f t="shared" si="0"/>
        <v>0</v>
      </c>
    </row>
    <row r="20" spans="1:7">
      <c r="A20" s="99" t="s">
        <v>62</v>
      </c>
      <c r="B20" s="95">
        <f>'IDT-1 Calculation'!DF20</f>
        <v>107.62299999999999</v>
      </c>
      <c r="C20" s="95">
        <f>'IDT-1 Calculation'!DG20</f>
        <v>-56</v>
      </c>
      <c r="D20" s="95">
        <f>'IDT-1 Calculation'!DH20</f>
        <v>0</v>
      </c>
      <c r="E20" s="95">
        <f>'IDT-1 Calculation'!DI20</f>
        <v>0</v>
      </c>
      <c r="F20" s="95">
        <f>'IDT-1 Calculation'!DJ20</f>
        <v>-51.622999999999998</v>
      </c>
      <c r="G20" s="100">
        <f t="shared" si="0"/>
        <v>0</v>
      </c>
    </row>
    <row r="21" spans="1:7">
      <c r="A21" s="99" t="s">
        <v>63</v>
      </c>
      <c r="B21" s="95">
        <f>'IDT-1 Calculation'!DF21</f>
        <v>121.568</v>
      </c>
      <c r="C21" s="95">
        <f>'IDT-1 Calculation'!DG21</f>
        <v>-66</v>
      </c>
      <c r="D21" s="95">
        <f>'IDT-1 Calculation'!DH21</f>
        <v>0</v>
      </c>
      <c r="E21" s="95">
        <f>'IDT-1 Calculation'!DI21</f>
        <v>0</v>
      </c>
      <c r="F21" s="95">
        <f>'IDT-1 Calculation'!DJ21</f>
        <v>-55.567999999999998</v>
      </c>
      <c r="G21" s="100">
        <f t="shared" si="0"/>
        <v>0</v>
      </c>
    </row>
    <row r="22" spans="1:7">
      <c r="A22" s="99" t="s">
        <v>64</v>
      </c>
      <c r="B22" s="95">
        <f>'IDT-1 Calculation'!DF22</f>
        <v>122.13800000000001</v>
      </c>
      <c r="C22" s="95">
        <f>'IDT-1 Calculation'!DG22</f>
        <v>-66</v>
      </c>
      <c r="D22" s="95">
        <f>'IDT-1 Calculation'!DH22</f>
        <v>0</v>
      </c>
      <c r="E22" s="95">
        <f>'IDT-1 Calculation'!DI22</f>
        <v>0</v>
      </c>
      <c r="F22" s="95">
        <f>'IDT-1 Calculation'!DJ22</f>
        <v>-56.137999999999998</v>
      </c>
      <c r="G22" s="100">
        <f t="shared" si="0"/>
        <v>0</v>
      </c>
    </row>
    <row r="23" spans="1:7">
      <c r="A23" s="99" t="s">
        <v>65</v>
      </c>
      <c r="B23" s="95">
        <f>'IDT-1 Calculation'!DF23</f>
        <v>107.054</v>
      </c>
      <c r="C23" s="95">
        <f>'IDT-1 Calculation'!DG23</f>
        <v>-56</v>
      </c>
      <c r="D23" s="95">
        <f>'IDT-1 Calculation'!DH23</f>
        <v>0</v>
      </c>
      <c r="E23" s="95">
        <f>'IDT-1 Calculation'!DI23</f>
        <v>0</v>
      </c>
      <c r="F23" s="95">
        <f>'IDT-1 Calculation'!DJ23</f>
        <v>-51.054000000000002</v>
      </c>
      <c r="G23" s="100">
        <f t="shared" si="0"/>
        <v>0</v>
      </c>
    </row>
    <row r="24" spans="1:7">
      <c r="A24" s="99" t="s">
        <v>66</v>
      </c>
      <c r="B24" s="95">
        <f>'IDT-1 Calculation'!DF24</f>
        <v>98.585000000000008</v>
      </c>
      <c r="C24" s="95">
        <f>'IDT-1 Calculation'!DG24</f>
        <v>-56</v>
      </c>
      <c r="D24" s="95">
        <f>'IDT-1 Calculation'!DH24</f>
        <v>0</v>
      </c>
      <c r="E24" s="95">
        <f>'IDT-1 Calculation'!DI24</f>
        <v>0</v>
      </c>
      <c r="F24" s="95">
        <f>'IDT-1 Calculation'!DJ24</f>
        <v>-42.585000000000001</v>
      </c>
      <c r="G24" s="100">
        <f t="shared" si="0"/>
        <v>0</v>
      </c>
    </row>
    <row r="25" spans="1:7">
      <c r="A25" s="99" t="s">
        <v>67</v>
      </c>
      <c r="B25" s="95">
        <f>'IDT-1 Calculation'!DF25</f>
        <v>89.881</v>
      </c>
      <c r="C25" s="95">
        <f>'IDT-1 Calculation'!DG25</f>
        <v>-56</v>
      </c>
      <c r="D25" s="95">
        <f>'IDT-1 Calculation'!DH25</f>
        <v>0</v>
      </c>
      <c r="E25" s="95">
        <f>'IDT-1 Calculation'!DI25</f>
        <v>0</v>
      </c>
      <c r="F25" s="95">
        <f>'IDT-1 Calculation'!DJ25</f>
        <v>-33.881</v>
      </c>
      <c r="G25" s="100">
        <f t="shared" si="0"/>
        <v>0</v>
      </c>
    </row>
    <row r="26" spans="1:7">
      <c r="A26" s="99" t="s">
        <v>68</v>
      </c>
      <c r="B26" s="95">
        <f>'IDT-1 Calculation'!DF26</f>
        <v>109.89099999999999</v>
      </c>
      <c r="C26" s="95">
        <f>'IDT-1 Calculation'!DG26</f>
        <v>-68</v>
      </c>
      <c r="D26" s="95">
        <f>'IDT-1 Calculation'!DH26</f>
        <v>0</v>
      </c>
      <c r="E26" s="95">
        <f>'IDT-1 Calculation'!DI26</f>
        <v>0</v>
      </c>
      <c r="F26" s="95">
        <f>'IDT-1 Calculation'!DJ26</f>
        <v>-41.890999999999998</v>
      </c>
      <c r="G26" s="100">
        <f t="shared" si="0"/>
        <v>0</v>
      </c>
    </row>
    <row r="27" spans="1:7">
      <c r="A27" s="99" t="s">
        <v>69</v>
      </c>
      <c r="B27" s="95">
        <f>'IDT-1 Calculation'!DF27</f>
        <v>147.739</v>
      </c>
      <c r="C27" s="95">
        <f>'IDT-1 Calculation'!DG27</f>
        <v>-98</v>
      </c>
      <c r="D27" s="95">
        <f>'IDT-1 Calculation'!DH27</f>
        <v>0</v>
      </c>
      <c r="E27" s="95">
        <f>'IDT-1 Calculation'!DI27</f>
        <v>0</v>
      </c>
      <c r="F27" s="95">
        <f>'IDT-1 Calculation'!DJ27</f>
        <v>-49.738999999999997</v>
      </c>
      <c r="G27" s="100">
        <f t="shared" si="0"/>
        <v>0</v>
      </c>
    </row>
    <row r="28" spans="1:7">
      <c r="A28" s="99" t="s">
        <v>70</v>
      </c>
      <c r="B28" s="95">
        <f>'IDT-1 Calculation'!DF28</f>
        <v>144.01499999999999</v>
      </c>
      <c r="C28" s="95">
        <f>'IDT-1 Calculation'!DG28</f>
        <v>-114</v>
      </c>
      <c r="D28" s="95">
        <f>'IDT-1 Calculation'!DH28</f>
        <v>0</v>
      </c>
      <c r="E28" s="95">
        <f>'IDT-1 Calculation'!DI28</f>
        <v>0</v>
      </c>
      <c r="F28" s="95">
        <f>'IDT-1 Calculation'!DJ28</f>
        <v>-30.015000000000001</v>
      </c>
      <c r="G28" s="100">
        <f t="shared" si="0"/>
        <v>0</v>
      </c>
    </row>
    <row r="29" spans="1:7">
      <c r="A29" s="99" t="s">
        <v>71</v>
      </c>
      <c r="B29" s="95">
        <f>'IDT-1 Calculation'!DF29</f>
        <v>124.19800000000001</v>
      </c>
      <c r="C29" s="95">
        <f>'IDT-1 Calculation'!DG29</f>
        <v>-99</v>
      </c>
      <c r="D29" s="95">
        <f>'IDT-1 Calculation'!DH29</f>
        <v>0</v>
      </c>
      <c r="E29" s="95">
        <f>'IDT-1 Calculation'!DI29</f>
        <v>0</v>
      </c>
      <c r="F29" s="95">
        <f>'IDT-1 Calculation'!DJ29</f>
        <v>-25.198</v>
      </c>
      <c r="G29" s="100">
        <f t="shared" si="0"/>
        <v>0</v>
      </c>
    </row>
    <row r="30" spans="1:7">
      <c r="A30" s="99" t="s">
        <v>72</v>
      </c>
      <c r="B30" s="95">
        <f>'IDT-1 Calculation'!DF30</f>
        <v>113.627</v>
      </c>
      <c r="C30" s="95">
        <f>'IDT-1 Calculation'!DG30</f>
        <v>-84</v>
      </c>
      <c r="D30" s="95">
        <f>'IDT-1 Calculation'!DH30</f>
        <v>0</v>
      </c>
      <c r="E30" s="95">
        <f>'IDT-1 Calculation'!DI30</f>
        <v>0</v>
      </c>
      <c r="F30" s="95">
        <f>'IDT-1 Calculation'!DJ30</f>
        <v>-29.626999999999999</v>
      </c>
      <c r="G30" s="100">
        <f t="shared" si="0"/>
        <v>0</v>
      </c>
    </row>
    <row r="31" spans="1:7">
      <c r="A31" s="99" t="s">
        <v>73</v>
      </c>
      <c r="B31" s="95">
        <f>'IDT-1 Calculation'!DF31</f>
        <v>106.578</v>
      </c>
      <c r="C31" s="95">
        <f>'IDT-1 Calculation'!DG31</f>
        <v>-79</v>
      </c>
      <c r="D31" s="95">
        <f>'IDT-1 Calculation'!DH31</f>
        <v>0</v>
      </c>
      <c r="E31" s="95">
        <f>'IDT-1 Calculation'!DI31</f>
        <v>0</v>
      </c>
      <c r="F31" s="95">
        <f>'IDT-1 Calculation'!DJ31</f>
        <v>-27.577999999999999</v>
      </c>
      <c r="G31" s="100">
        <f t="shared" si="0"/>
        <v>0</v>
      </c>
    </row>
    <row r="32" spans="1:7">
      <c r="A32" s="99" t="s">
        <v>74</v>
      </c>
      <c r="B32" s="95">
        <f>'IDT-1 Calculation'!DF32</f>
        <v>88.74</v>
      </c>
      <c r="C32" s="95">
        <f>'IDT-1 Calculation'!DG32</f>
        <v>-69</v>
      </c>
      <c r="D32" s="95">
        <f>'IDT-1 Calculation'!DH32</f>
        <v>0</v>
      </c>
      <c r="E32" s="95">
        <f>'IDT-1 Calculation'!DI32</f>
        <v>0</v>
      </c>
      <c r="F32" s="95">
        <f>'IDT-1 Calculation'!DJ32</f>
        <v>-19.739999999999998</v>
      </c>
      <c r="G32" s="100">
        <f t="shared" si="0"/>
        <v>0</v>
      </c>
    </row>
    <row r="33" spans="1:7">
      <c r="A33" s="99" t="s">
        <v>75</v>
      </c>
      <c r="B33" s="95">
        <f>'IDT-1 Calculation'!DF33</f>
        <v>107.80799999999999</v>
      </c>
      <c r="C33" s="95">
        <f>'IDT-1 Calculation'!DG33</f>
        <v>-63</v>
      </c>
      <c r="D33" s="95">
        <f>'IDT-1 Calculation'!DH33</f>
        <v>0</v>
      </c>
      <c r="E33" s="95">
        <f>'IDT-1 Calculation'!DI33</f>
        <v>0</v>
      </c>
      <c r="F33" s="95">
        <f>'IDT-1 Calculation'!DJ33</f>
        <v>-44.808</v>
      </c>
      <c r="G33" s="100">
        <f t="shared" si="0"/>
        <v>0</v>
      </c>
    </row>
    <row r="34" spans="1:7">
      <c r="A34" s="99" t="s">
        <v>76</v>
      </c>
      <c r="B34" s="95">
        <f>'IDT-1 Calculation'!DF34</f>
        <v>125.43299999999999</v>
      </c>
      <c r="C34" s="95">
        <f>'IDT-1 Calculation'!DG34</f>
        <v>-76</v>
      </c>
      <c r="D34" s="95">
        <f>'IDT-1 Calculation'!DH34</f>
        <v>0</v>
      </c>
      <c r="E34" s="95">
        <f>'IDT-1 Calculation'!DI34</f>
        <v>0</v>
      </c>
      <c r="F34" s="95">
        <f>'IDT-1 Calculation'!DJ34</f>
        <v>-49.433</v>
      </c>
      <c r="G34" s="100">
        <f t="shared" si="0"/>
        <v>0</v>
      </c>
    </row>
    <row r="35" spans="1:7">
      <c r="A35" s="99" t="s">
        <v>77</v>
      </c>
      <c r="B35" s="95">
        <f>'IDT-1 Calculation'!DF35</f>
        <v>108</v>
      </c>
      <c r="C35" s="95">
        <f>'IDT-1 Calculation'!DG35</f>
        <v>-56.817999999999998</v>
      </c>
      <c r="D35" s="95">
        <f>'IDT-1 Calculation'!DH35</f>
        <v>0</v>
      </c>
      <c r="E35" s="95">
        <f>'IDT-1 Calculation'!DI35</f>
        <v>0</v>
      </c>
      <c r="F35" s="95">
        <f>'IDT-1 Calculation'!DJ35</f>
        <v>-51.182000000000002</v>
      </c>
      <c r="G35" s="100">
        <f t="shared" si="0"/>
        <v>0</v>
      </c>
    </row>
    <row r="36" spans="1:7">
      <c r="A36" s="99" t="s">
        <v>78</v>
      </c>
      <c r="B36" s="95">
        <f>'IDT-1 Calculation'!DF36</f>
        <v>92</v>
      </c>
      <c r="C36" s="95">
        <f>'IDT-1 Calculation'!DG36</f>
        <v>-39.19</v>
      </c>
      <c r="D36" s="95">
        <f>'IDT-1 Calculation'!DH36</f>
        <v>0</v>
      </c>
      <c r="E36" s="95">
        <f>'IDT-1 Calculation'!DI36</f>
        <v>0</v>
      </c>
      <c r="F36" s="95">
        <f>'IDT-1 Calculation'!DJ36</f>
        <v>-52.81</v>
      </c>
      <c r="G36" s="100">
        <f t="shared" si="0"/>
        <v>0</v>
      </c>
    </row>
    <row r="37" spans="1:7">
      <c r="A37" s="99" t="s">
        <v>79</v>
      </c>
      <c r="B37" s="95">
        <f>'IDT-1 Calculation'!DF37</f>
        <v>78</v>
      </c>
      <c r="C37" s="95">
        <f>'IDT-1 Calculation'!DG37</f>
        <v>-33.021999999999998</v>
      </c>
      <c r="D37" s="95">
        <f>'IDT-1 Calculation'!DH37</f>
        <v>0</v>
      </c>
      <c r="E37" s="95">
        <f>'IDT-1 Calculation'!DI37</f>
        <v>0</v>
      </c>
      <c r="F37" s="95">
        <f>'IDT-1 Calculation'!DJ37</f>
        <v>-44.978000000000002</v>
      </c>
      <c r="G37" s="100">
        <f t="shared" si="0"/>
        <v>0</v>
      </c>
    </row>
    <row r="38" spans="1:7">
      <c r="A38" s="99" t="s">
        <v>80</v>
      </c>
      <c r="B38" s="95">
        <f>'IDT-1 Calculation'!DF38</f>
        <v>109</v>
      </c>
      <c r="C38" s="95">
        <f>'IDT-1 Calculation'!DG38</f>
        <v>-46.146999999999998</v>
      </c>
      <c r="D38" s="95">
        <f>'IDT-1 Calculation'!DH38</f>
        <v>0</v>
      </c>
      <c r="E38" s="95">
        <f>'IDT-1 Calculation'!DI38</f>
        <v>0</v>
      </c>
      <c r="F38" s="95">
        <f>'IDT-1 Calculation'!DJ38</f>
        <v>-62.853000000000002</v>
      </c>
      <c r="G38" s="100">
        <f t="shared" si="0"/>
        <v>0</v>
      </c>
    </row>
    <row r="39" spans="1:7">
      <c r="A39" s="99" t="s">
        <v>81</v>
      </c>
      <c r="B39" s="95">
        <f>'IDT-1 Calculation'!DF39</f>
        <v>100</v>
      </c>
      <c r="C39" s="95">
        <f>'IDT-1 Calculation'!DG39</f>
        <v>-64.647000000000006</v>
      </c>
      <c r="D39" s="95">
        <f>'IDT-1 Calculation'!DH39</f>
        <v>0</v>
      </c>
      <c r="E39" s="95">
        <f>'IDT-1 Calculation'!DI39</f>
        <v>0</v>
      </c>
      <c r="F39" s="95">
        <f>'IDT-1 Calculation'!DJ39</f>
        <v>-35.353000000000002</v>
      </c>
      <c r="G39" s="100">
        <f t="shared" si="0"/>
        <v>0</v>
      </c>
    </row>
    <row r="40" spans="1:7">
      <c r="A40" s="99" t="s">
        <v>82</v>
      </c>
      <c r="B40" s="95">
        <f>'IDT-1 Calculation'!DF40</f>
        <v>93</v>
      </c>
      <c r="C40" s="95">
        <f>'IDT-1 Calculation'!DG40</f>
        <v>-93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96</v>
      </c>
      <c r="C41" s="95">
        <f>'IDT-1 Calculation'!DG41</f>
        <v>-96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86</v>
      </c>
      <c r="C42" s="95">
        <f>'IDT-1 Calculation'!DG42</f>
        <v>-86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55</v>
      </c>
      <c r="C43" s="95">
        <f>'IDT-1 Calculation'!DG43</f>
        <v>-55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25.803000000000001</v>
      </c>
      <c r="C44" s="95">
        <f>'IDT-1 Calculation'!DG44</f>
        <v>-45</v>
      </c>
      <c r="D44" s="95">
        <f>'IDT-1 Calculation'!DH44</f>
        <v>0</v>
      </c>
      <c r="E44" s="95">
        <f>'IDT-1 Calculation'!DI44</f>
        <v>0</v>
      </c>
      <c r="F44" s="95">
        <f>'IDT-1 Calculation'!DJ44</f>
        <v>19.196999999999999</v>
      </c>
      <c r="G44" s="100">
        <f t="shared" si="0"/>
        <v>0</v>
      </c>
    </row>
    <row r="45" spans="1:7">
      <c r="A45" s="99" t="s">
        <v>87</v>
      </c>
      <c r="B45" s="95">
        <f>'IDT-1 Calculation'!DF45</f>
        <v>18.981000000000002</v>
      </c>
      <c r="C45" s="95">
        <f>'IDT-1 Calculation'!DG45</f>
        <v>-35</v>
      </c>
      <c r="D45" s="95">
        <f>'IDT-1 Calculation'!DH45</f>
        <v>0</v>
      </c>
      <c r="E45" s="95">
        <f>'IDT-1 Calculation'!DI45</f>
        <v>0</v>
      </c>
      <c r="F45" s="95">
        <f>'IDT-1 Calculation'!DJ45</f>
        <v>16.018999999999998</v>
      </c>
      <c r="G45" s="100">
        <f t="shared" si="0"/>
        <v>0</v>
      </c>
    </row>
    <row r="46" spans="1:7">
      <c r="A46" s="99" t="s">
        <v>88</v>
      </c>
      <c r="B46" s="95">
        <f>'IDT-1 Calculation'!DF46</f>
        <v>24.946999999999999</v>
      </c>
      <c r="C46" s="95">
        <f>'IDT-1 Calculation'!DG46</f>
        <v>-46</v>
      </c>
      <c r="D46" s="95">
        <f>'IDT-1 Calculation'!DH46</f>
        <v>0</v>
      </c>
      <c r="E46" s="95">
        <f>'IDT-1 Calculation'!DI46</f>
        <v>0</v>
      </c>
      <c r="F46" s="95">
        <f>'IDT-1 Calculation'!DJ46</f>
        <v>21.053000000000001</v>
      </c>
      <c r="G46" s="100">
        <f t="shared" si="0"/>
        <v>0</v>
      </c>
    </row>
    <row r="47" spans="1:7">
      <c r="A47" s="99" t="s">
        <v>89</v>
      </c>
      <c r="B47" s="95">
        <f>'IDT-1 Calculation'!DF47</f>
        <v>13.558</v>
      </c>
      <c r="C47" s="95">
        <f>'IDT-1 Calculation'!DG47</f>
        <v>-25</v>
      </c>
      <c r="D47" s="95">
        <f>'IDT-1 Calculation'!DH47</f>
        <v>0</v>
      </c>
      <c r="E47" s="95">
        <f>'IDT-1 Calculation'!DI47</f>
        <v>0</v>
      </c>
      <c r="F47" s="95">
        <f>'IDT-1 Calculation'!DJ47</f>
        <v>11.442</v>
      </c>
      <c r="G47" s="100">
        <f t="shared" si="0"/>
        <v>0</v>
      </c>
    </row>
    <row r="48" spans="1:7">
      <c r="A48" s="99" t="s">
        <v>90</v>
      </c>
      <c r="B48" s="95">
        <f>'IDT-1 Calculation'!DF48</f>
        <v>10.847</v>
      </c>
      <c r="C48" s="95">
        <f>'IDT-1 Calculation'!DG48</f>
        <v>-20</v>
      </c>
      <c r="D48" s="95">
        <f>'IDT-1 Calculation'!DH48</f>
        <v>0</v>
      </c>
      <c r="E48" s="95">
        <f>'IDT-1 Calculation'!DI48</f>
        <v>0</v>
      </c>
      <c r="F48" s="95">
        <f>'IDT-1 Calculation'!DJ48</f>
        <v>9.1530000000000005</v>
      </c>
      <c r="G48" s="100">
        <f t="shared" si="0"/>
        <v>0</v>
      </c>
    </row>
    <row r="49" spans="1:7">
      <c r="A49" s="99" t="s">
        <v>91</v>
      </c>
      <c r="B49" s="95">
        <f>'IDT-1 Calculation'!DF49</f>
        <v>8.1349999999999998</v>
      </c>
      <c r="C49" s="95">
        <f>'IDT-1 Calculation'!DG49</f>
        <v>-15</v>
      </c>
      <c r="D49" s="95">
        <f>'IDT-1 Calculation'!DH49</f>
        <v>0</v>
      </c>
      <c r="E49" s="95">
        <f>'IDT-1 Calculation'!DI49</f>
        <v>0</v>
      </c>
      <c r="F49" s="95">
        <f>'IDT-1 Calculation'!DJ49</f>
        <v>6.8650000000000002</v>
      </c>
      <c r="G49" s="100">
        <f t="shared" si="0"/>
        <v>0</v>
      </c>
    </row>
    <row r="50" spans="1:7">
      <c r="A50" s="99" t="s">
        <v>92</v>
      </c>
      <c r="B50" s="95">
        <f>'IDT-1 Calculation'!DF50</f>
        <v>5.423</v>
      </c>
      <c r="C50" s="95">
        <f>'IDT-1 Calculation'!DG50</f>
        <v>-10</v>
      </c>
      <c r="D50" s="95">
        <f>'IDT-1 Calculation'!DH50</f>
        <v>0</v>
      </c>
      <c r="E50" s="95">
        <f>'IDT-1 Calculation'!DI50</f>
        <v>0</v>
      </c>
      <c r="F50" s="95">
        <f>'IDT-1 Calculation'!DJ50</f>
        <v>4.577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10</v>
      </c>
      <c r="C55" s="95">
        <f>'IDT-1 Calculation'!DG55</f>
        <v>-10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15</v>
      </c>
      <c r="C56" s="95">
        <f>'IDT-1 Calculation'!DG56</f>
        <v>-15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25</v>
      </c>
      <c r="C57" s="95">
        <f>'IDT-1 Calculation'!DG57</f>
        <v>-25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22.579000000000001</v>
      </c>
      <c r="C58" s="95">
        <f>'IDT-1 Calculation'!DG58</f>
        <v>-31</v>
      </c>
      <c r="D58" s="95">
        <f>'IDT-1 Calculation'!DH58</f>
        <v>0</v>
      </c>
      <c r="E58" s="95">
        <f>'IDT-1 Calculation'!DI58</f>
        <v>0</v>
      </c>
      <c r="F58" s="95">
        <f>'IDT-1 Calculation'!DJ58</f>
        <v>8.4209999999999994</v>
      </c>
      <c r="G58" s="100">
        <f t="shared" si="0"/>
        <v>0</v>
      </c>
    </row>
    <row r="59" spans="1:7">
      <c r="A59" s="99" t="s">
        <v>101</v>
      </c>
      <c r="B59" s="95">
        <f>'IDT-1 Calculation'!DF59</f>
        <v>8.6769999999999996</v>
      </c>
      <c r="C59" s="95">
        <f>'IDT-1 Calculation'!DG59</f>
        <v>-16</v>
      </c>
      <c r="D59" s="95">
        <f>'IDT-1 Calculation'!DH59</f>
        <v>0</v>
      </c>
      <c r="E59" s="95">
        <f>'IDT-1 Calculation'!DI59</f>
        <v>0</v>
      </c>
      <c r="F59" s="95">
        <f>'IDT-1 Calculation'!DJ59</f>
        <v>7.3230000000000004</v>
      </c>
      <c r="G59" s="100">
        <f t="shared" si="0"/>
        <v>0</v>
      </c>
    </row>
    <row r="60" spans="1:7">
      <c r="A60" s="99" t="s">
        <v>102</v>
      </c>
      <c r="B60" s="95">
        <f>'IDT-1 Calculation'!DF60</f>
        <v>0.54200000000000004</v>
      </c>
      <c r="C60" s="95">
        <f>'IDT-1 Calculation'!DG60</f>
        <v>-1</v>
      </c>
      <c r="D60" s="95">
        <f>'IDT-1 Calculation'!DH60</f>
        <v>0</v>
      </c>
      <c r="E60" s="95">
        <f>'IDT-1 Calculation'!DI60</f>
        <v>0</v>
      </c>
      <c r="F60" s="95">
        <f>'IDT-1 Calculation'!DJ60</f>
        <v>0.45800000000000002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7.5819999999999999</v>
      </c>
      <c r="C81" s="95">
        <f>'IDT-1 Calculation'!DG81</f>
        <v>4.6970000000000001</v>
      </c>
      <c r="D81" s="95">
        <f>'IDT-1 Calculation'!DH81</f>
        <v>0</v>
      </c>
      <c r="E81" s="95">
        <f>'IDT-1 Calculation'!DI81</f>
        <v>0</v>
      </c>
      <c r="F81" s="95">
        <f>'IDT-1 Calculation'!DJ81</f>
        <v>-12.279</v>
      </c>
      <c r="G81" s="100">
        <f t="shared" si="1"/>
        <v>0</v>
      </c>
    </row>
    <row r="82" spans="1:7">
      <c r="A82" s="99" t="s">
        <v>124</v>
      </c>
      <c r="B82" s="95">
        <f>'IDT-1 Calculation'!DF82</f>
        <v>22.809000000000001</v>
      </c>
      <c r="C82" s="95">
        <f>'IDT-1 Calculation'!DG82</f>
        <v>14.132999999999999</v>
      </c>
      <c r="D82" s="95">
        <f>'IDT-1 Calculation'!DH82</f>
        <v>0</v>
      </c>
      <c r="E82" s="95">
        <f>'IDT-1 Calculation'!DI82</f>
        <v>0</v>
      </c>
      <c r="F82" s="95">
        <f>'IDT-1 Calculation'!DJ82</f>
        <v>-36.942</v>
      </c>
      <c r="G82" s="100">
        <f t="shared" si="1"/>
        <v>0</v>
      </c>
    </row>
    <row r="83" spans="1:7">
      <c r="A83" s="99" t="s">
        <v>125</v>
      </c>
      <c r="B83" s="95">
        <f>'IDT-1 Calculation'!DF83</f>
        <v>44.22</v>
      </c>
      <c r="C83" s="95">
        <f>'IDT-1 Calculation'!DG83</f>
        <v>27.399000000000001</v>
      </c>
      <c r="D83" s="95">
        <f>'IDT-1 Calculation'!DH83</f>
        <v>0</v>
      </c>
      <c r="E83" s="95">
        <f>'IDT-1 Calculation'!DI83</f>
        <v>0</v>
      </c>
      <c r="F83" s="95">
        <f>'IDT-1 Calculation'!DJ83</f>
        <v>-71.619</v>
      </c>
      <c r="G83" s="100">
        <f t="shared" si="1"/>
        <v>0</v>
      </c>
    </row>
    <row r="84" spans="1:7">
      <c r="A84" s="99" t="s">
        <v>126</v>
      </c>
      <c r="B84" s="95">
        <f>'IDT-1 Calculation'!DF84</f>
        <v>57.247</v>
      </c>
      <c r="C84" s="95">
        <f>'IDT-1 Calculation'!DG84</f>
        <v>35.469000000000001</v>
      </c>
      <c r="D84" s="95">
        <f>'IDT-1 Calculation'!DH84</f>
        <v>0</v>
      </c>
      <c r="E84" s="95">
        <f>'IDT-1 Calculation'!DI84</f>
        <v>0</v>
      </c>
      <c r="F84" s="95">
        <f>'IDT-1 Calculation'!DJ84</f>
        <v>-92.716000000000008</v>
      </c>
      <c r="G84" s="100">
        <f t="shared" si="1"/>
        <v>0</v>
      </c>
    </row>
    <row r="85" spans="1:7">
      <c r="A85" s="99" t="s">
        <v>127</v>
      </c>
      <c r="B85" s="95">
        <f>'IDT-1 Calculation'!DF85</f>
        <v>72.483999999999995</v>
      </c>
      <c r="C85" s="95">
        <f>'IDT-1 Calculation'!DG85</f>
        <v>44.91</v>
      </c>
      <c r="D85" s="95">
        <f>'IDT-1 Calculation'!DH85</f>
        <v>0</v>
      </c>
      <c r="E85" s="95">
        <f>'IDT-1 Calculation'!DI85</f>
        <v>0</v>
      </c>
      <c r="F85" s="95">
        <f>'IDT-1 Calculation'!DJ85</f>
        <v>-117.39399999999999</v>
      </c>
      <c r="G85" s="100">
        <f t="shared" si="1"/>
        <v>0</v>
      </c>
    </row>
    <row r="86" spans="1:7">
      <c r="A86" s="99" t="s">
        <v>128</v>
      </c>
      <c r="B86" s="95">
        <f>'IDT-1 Calculation'!DF86</f>
        <v>83.7</v>
      </c>
      <c r="C86" s="95">
        <f>'IDT-1 Calculation'!DG86</f>
        <v>51.86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-135.56</v>
      </c>
      <c r="G86" s="100">
        <f t="shared" si="1"/>
        <v>0</v>
      </c>
    </row>
    <row r="87" spans="1:7">
      <c r="A87" s="99" t="s">
        <v>129</v>
      </c>
      <c r="B87" s="95">
        <f>'IDT-1 Calculation'!DF87</f>
        <v>101.578</v>
      </c>
      <c r="C87" s="95">
        <f>'IDT-1 Calculation'!DG87</f>
        <v>62.936999999999998</v>
      </c>
      <c r="D87" s="95">
        <f>'IDT-1 Calculation'!DH87</f>
        <v>0</v>
      </c>
      <c r="E87" s="95">
        <f>'IDT-1 Calculation'!DI87</f>
        <v>0</v>
      </c>
      <c r="F87" s="95">
        <f>'IDT-1 Calculation'!DJ87</f>
        <v>-164.51499999999999</v>
      </c>
      <c r="G87" s="100">
        <f t="shared" si="1"/>
        <v>0</v>
      </c>
    </row>
    <row r="88" spans="1:7">
      <c r="A88" s="99" t="s">
        <v>130</v>
      </c>
      <c r="B88" s="95">
        <f>'IDT-1 Calculation'!DF88</f>
        <v>93.712000000000003</v>
      </c>
      <c r="C88" s="95">
        <f>'IDT-1 Calculation'!DG88</f>
        <v>58.063000000000002</v>
      </c>
      <c r="D88" s="95">
        <f>'IDT-1 Calculation'!DH88</f>
        <v>0</v>
      </c>
      <c r="E88" s="95">
        <f>'IDT-1 Calculation'!DI88</f>
        <v>0</v>
      </c>
      <c r="F88" s="95">
        <f>'IDT-1 Calculation'!DJ88</f>
        <v>-151.77500000000001</v>
      </c>
      <c r="G88" s="100">
        <f t="shared" si="1"/>
        <v>0</v>
      </c>
    </row>
    <row r="89" spans="1:7">
      <c r="A89" s="99" t="s">
        <v>131</v>
      </c>
      <c r="B89" s="95">
        <f>'IDT-1 Calculation'!DF89</f>
        <v>78.813000000000002</v>
      </c>
      <c r="C89" s="95">
        <f>'IDT-1 Calculation'!DG89</f>
        <v>48.832000000000001</v>
      </c>
      <c r="D89" s="95">
        <f>'IDT-1 Calculation'!DH89</f>
        <v>0</v>
      </c>
      <c r="E89" s="95">
        <f>'IDT-1 Calculation'!DI89</f>
        <v>0</v>
      </c>
      <c r="F89" s="95">
        <f>'IDT-1 Calculation'!DJ89</f>
        <v>-127.64500000000001</v>
      </c>
      <c r="G89" s="100">
        <f t="shared" si="1"/>
        <v>0</v>
      </c>
    </row>
    <row r="90" spans="1:7">
      <c r="A90" s="99" t="s">
        <v>132</v>
      </c>
      <c r="B90" s="95">
        <f>'IDT-1 Calculation'!DF90</f>
        <v>73.424999999999997</v>
      </c>
      <c r="C90" s="95">
        <f>'IDT-1 Calculation'!DG90</f>
        <v>45.494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-118.919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0.92583975000000007</v>
      </c>
      <c r="C99" s="111">
        <f>SUM(C3:C98)/4000</f>
        <v>-0.4460075</v>
      </c>
      <c r="D99" s="111">
        <f>SUM(D3:D98)/4000</f>
        <v>0</v>
      </c>
      <c r="E99" s="111">
        <f>SUM(E3:E98)/4000</f>
        <v>0</v>
      </c>
      <c r="F99" s="111">
        <f>SUM(F3:F98)/4000</f>
        <v>-0.47983224999999996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10.86</v>
      </c>
      <c r="E3" s="202">
        <v>0</v>
      </c>
      <c r="F3" s="202">
        <v>0</v>
      </c>
      <c r="G3" s="202">
        <v>17.649999999999999</v>
      </c>
      <c r="H3" s="202">
        <v>0</v>
      </c>
      <c r="I3" s="202">
        <v>5.57</v>
      </c>
      <c r="J3" s="202">
        <v>16.98</v>
      </c>
      <c r="K3" s="202">
        <v>2.95</v>
      </c>
      <c r="L3" s="202">
        <v>2.33</v>
      </c>
      <c r="M3" s="202">
        <v>0</v>
      </c>
      <c r="N3" s="202">
        <v>1.1000000000000001</v>
      </c>
      <c r="O3" s="202">
        <v>1.83</v>
      </c>
      <c r="P3" s="202">
        <v>2.5</v>
      </c>
      <c r="Q3" s="202">
        <v>0.26</v>
      </c>
      <c r="R3" s="202">
        <v>0.39</v>
      </c>
      <c r="S3" s="202">
        <v>0</v>
      </c>
      <c r="T3" s="202">
        <v>0</v>
      </c>
      <c r="U3" s="202">
        <v>10.220000000000001</v>
      </c>
      <c r="V3" s="202">
        <v>0.19</v>
      </c>
      <c r="W3" s="202">
        <v>0.42</v>
      </c>
      <c r="X3" s="202">
        <v>1.36</v>
      </c>
      <c r="Y3" s="202">
        <v>0</v>
      </c>
      <c r="Z3" s="202">
        <v>2.5499999999999998</v>
      </c>
      <c r="AA3" s="202">
        <v>0</v>
      </c>
      <c r="AB3" s="202">
        <v>0</v>
      </c>
      <c r="AC3" s="202">
        <v>10.039999999999999</v>
      </c>
      <c r="AD3" s="202">
        <v>0</v>
      </c>
      <c r="AE3" s="202">
        <v>0</v>
      </c>
      <c r="AF3" s="202">
        <v>0</v>
      </c>
      <c r="AG3" s="202">
        <v>20.09</v>
      </c>
      <c r="AH3" s="202">
        <v>0</v>
      </c>
      <c r="AI3" s="202">
        <v>32.94</v>
      </c>
      <c r="AJ3" s="202">
        <v>0</v>
      </c>
      <c r="AK3" s="202">
        <v>-40</v>
      </c>
      <c r="AL3" s="202">
        <v>0</v>
      </c>
      <c r="AM3" s="202">
        <v>0</v>
      </c>
      <c r="AN3" s="202">
        <v>0</v>
      </c>
      <c r="AO3" s="202">
        <v>220.5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10.86</v>
      </c>
      <c r="E4" s="202">
        <v>0</v>
      </c>
      <c r="F4" s="202">
        <v>0</v>
      </c>
      <c r="G4" s="202">
        <v>17.649999999999999</v>
      </c>
      <c r="H4" s="202">
        <v>0</v>
      </c>
      <c r="I4" s="202">
        <v>5.57</v>
      </c>
      <c r="J4" s="202">
        <v>16.98</v>
      </c>
      <c r="K4" s="202">
        <v>2.95</v>
      </c>
      <c r="L4" s="202">
        <v>2.33</v>
      </c>
      <c r="M4" s="202">
        <v>0</v>
      </c>
      <c r="N4" s="202">
        <v>1.1000000000000001</v>
      </c>
      <c r="O4" s="202">
        <v>1.83</v>
      </c>
      <c r="P4" s="202">
        <v>2.5</v>
      </c>
      <c r="Q4" s="202">
        <v>0.26</v>
      </c>
      <c r="R4" s="202">
        <v>0.39</v>
      </c>
      <c r="S4" s="202">
        <v>0</v>
      </c>
      <c r="T4" s="202">
        <v>0</v>
      </c>
      <c r="U4" s="202">
        <v>9.9</v>
      </c>
      <c r="V4" s="202">
        <v>0.19</v>
      </c>
      <c r="W4" s="202">
        <v>0.42</v>
      </c>
      <c r="X4" s="202">
        <v>1.36</v>
      </c>
      <c r="Y4" s="202">
        <v>0</v>
      </c>
      <c r="Z4" s="202">
        <v>2.5499999999999998</v>
      </c>
      <c r="AA4" s="202">
        <v>0</v>
      </c>
      <c r="AB4" s="202">
        <v>0</v>
      </c>
      <c r="AC4" s="202">
        <v>10.039999999999999</v>
      </c>
      <c r="AD4" s="202">
        <v>0</v>
      </c>
      <c r="AE4" s="202">
        <v>0</v>
      </c>
      <c r="AF4" s="202">
        <v>0</v>
      </c>
      <c r="AG4" s="202">
        <v>20.09</v>
      </c>
      <c r="AH4" s="202">
        <v>0</v>
      </c>
      <c r="AI4" s="202">
        <v>32.94</v>
      </c>
      <c r="AJ4" s="202">
        <v>0</v>
      </c>
      <c r="AK4" s="202">
        <v>-40</v>
      </c>
      <c r="AL4" s="202">
        <v>0</v>
      </c>
      <c r="AM4" s="202">
        <v>0</v>
      </c>
      <c r="AN4" s="202">
        <v>0</v>
      </c>
      <c r="AO4" s="202">
        <v>220.5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10.86</v>
      </c>
      <c r="E5" s="202">
        <v>0</v>
      </c>
      <c r="F5" s="202">
        <v>0</v>
      </c>
      <c r="G5" s="202">
        <v>17.649999999999999</v>
      </c>
      <c r="H5" s="202">
        <v>0</v>
      </c>
      <c r="I5" s="202">
        <v>5.57</v>
      </c>
      <c r="J5" s="202">
        <v>16.98</v>
      </c>
      <c r="K5" s="202">
        <v>2.95</v>
      </c>
      <c r="L5" s="202">
        <v>2.33</v>
      </c>
      <c r="M5" s="202">
        <v>0</v>
      </c>
      <c r="N5" s="202">
        <v>1.1000000000000001</v>
      </c>
      <c r="O5" s="202">
        <v>1.83</v>
      </c>
      <c r="P5" s="202">
        <v>2.5</v>
      </c>
      <c r="Q5" s="202">
        <v>0.26</v>
      </c>
      <c r="R5" s="202">
        <v>0.39</v>
      </c>
      <c r="S5" s="202">
        <v>0</v>
      </c>
      <c r="T5" s="202">
        <v>0</v>
      </c>
      <c r="U5" s="202">
        <v>9.9</v>
      </c>
      <c r="V5" s="202">
        <v>0.19</v>
      </c>
      <c r="W5" s="202">
        <v>0.42</v>
      </c>
      <c r="X5" s="202">
        <v>1.36</v>
      </c>
      <c r="Y5" s="202">
        <v>0</v>
      </c>
      <c r="Z5" s="202">
        <v>2.5499999999999998</v>
      </c>
      <c r="AA5" s="202">
        <v>0</v>
      </c>
      <c r="AB5" s="202">
        <v>0</v>
      </c>
      <c r="AC5" s="202">
        <v>10.039999999999999</v>
      </c>
      <c r="AD5" s="202">
        <v>0</v>
      </c>
      <c r="AE5" s="202">
        <v>0</v>
      </c>
      <c r="AF5" s="202">
        <v>0</v>
      </c>
      <c r="AG5" s="202">
        <v>20.09</v>
      </c>
      <c r="AH5" s="202">
        <v>0</v>
      </c>
      <c r="AI5" s="202">
        <v>32.94</v>
      </c>
      <c r="AJ5" s="202">
        <v>0</v>
      </c>
      <c r="AK5" s="202">
        <v>-40</v>
      </c>
      <c r="AL5" s="202">
        <v>0</v>
      </c>
      <c r="AM5" s="202">
        <v>0</v>
      </c>
      <c r="AN5" s="202">
        <v>0</v>
      </c>
      <c r="AO5" s="202">
        <v>220.5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10.86</v>
      </c>
      <c r="E6" s="202">
        <v>0</v>
      </c>
      <c r="F6" s="202">
        <v>0</v>
      </c>
      <c r="G6" s="202">
        <v>17.649999999999999</v>
      </c>
      <c r="H6" s="202">
        <v>0</v>
      </c>
      <c r="I6" s="202">
        <v>5.57</v>
      </c>
      <c r="J6" s="202">
        <v>16.98</v>
      </c>
      <c r="K6" s="202">
        <v>2.95</v>
      </c>
      <c r="L6" s="202">
        <v>2.33</v>
      </c>
      <c r="M6" s="202">
        <v>0</v>
      </c>
      <c r="N6" s="202">
        <v>1.1000000000000001</v>
      </c>
      <c r="O6" s="202">
        <v>1.83</v>
      </c>
      <c r="P6" s="202">
        <v>2.5</v>
      </c>
      <c r="Q6" s="202">
        <v>0.26</v>
      </c>
      <c r="R6" s="202">
        <v>0.39</v>
      </c>
      <c r="S6" s="202">
        <v>0</v>
      </c>
      <c r="T6" s="202">
        <v>0</v>
      </c>
      <c r="U6" s="202">
        <v>9.9</v>
      </c>
      <c r="V6" s="202">
        <v>0.19</v>
      </c>
      <c r="W6" s="202">
        <v>0.42</v>
      </c>
      <c r="X6" s="202">
        <v>1.36</v>
      </c>
      <c r="Y6" s="202">
        <v>0</v>
      </c>
      <c r="Z6" s="202">
        <v>2.5499999999999998</v>
      </c>
      <c r="AA6" s="202">
        <v>0</v>
      </c>
      <c r="AB6" s="202">
        <v>0</v>
      </c>
      <c r="AC6" s="202">
        <v>10.039999999999999</v>
      </c>
      <c r="AD6" s="202">
        <v>0</v>
      </c>
      <c r="AE6" s="202">
        <v>0</v>
      </c>
      <c r="AF6" s="202">
        <v>0</v>
      </c>
      <c r="AG6" s="202">
        <v>20.09</v>
      </c>
      <c r="AH6" s="202">
        <v>0</v>
      </c>
      <c r="AI6" s="202">
        <v>32.94</v>
      </c>
      <c r="AJ6" s="202">
        <v>0</v>
      </c>
      <c r="AK6" s="202">
        <v>-40</v>
      </c>
      <c r="AL6" s="202">
        <v>0</v>
      </c>
      <c r="AM6" s="202">
        <v>0</v>
      </c>
      <c r="AN6" s="202">
        <v>0</v>
      </c>
      <c r="AO6" s="202">
        <v>220.5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10.86</v>
      </c>
      <c r="E7" s="202">
        <v>0</v>
      </c>
      <c r="F7" s="202">
        <v>0</v>
      </c>
      <c r="G7" s="202">
        <v>17.649999999999999</v>
      </c>
      <c r="H7" s="202">
        <v>0</v>
      </c>
      <c r="I7" s="202">
        <v>5.57</v>
      </c>
      <c r="J7" s="202">
        <v>16.98</v>
      </c>
      <c r="K7" s="202">
        <v>2.95</v>
      </c>
      <c r="L7" s="202">
        <v>2.33</v>
      </c>
      <c r="M7" s="202">
        <v>0</v>
      </c>
      <c r="N7" s="202">
        <v>1.1000000000000001</v>
      </c>
      <c r="O7" s="202">
        <v>1.83</v>
      </c>
      <c r="P7" s="202">
        <v>2.5</v>
      </c>
      <c r="Q7" s="202">
        <v>0.26</v>
      </c>
      <c r="R7" s="202">
        <v>0.39</v>
      </c>
      <c r="S7" s="202">
        <v>0</v>
      </c>
      <c r="T7" s="202">
        <v>0</v>
      </c>
      <c r="U7" s="202">
        <v>9.9</v>
      </c>
      <c r="V7" s="202">
        <v>0.19</v>
      </c>
      <c r="W7" s="202">
        <v>0.42</v>
      </c>
      <c r="X7" s="202">
        <v>1.36</v>
      </c>
      <c r="Y7" s="202">
        <v>0</v>
      </c>
      <c r="Z7" s="202">
        <v>2.5499999999999998</v>
      </c>
      <c r="AA7" s="202">
        <v>0</v>
      </c>
      <c r="AB7" s="202">
        <v>0</v>
      </c>
      <c r="AC7" s="202">
        <v>10.039999999999999</v>
      </c>
      <c r="AD7" s="202">
        <v>0</v>
      </c>
      <c r="AE7" s="202">
        <v>0</v>
      </c>
      <c r="AF7" s="202">
        <v>0</v>
      </c>
      <c r="AG7" s="202">
        <v>20.09</v>
      </c>
      <c r="AH7" s="202">
        <v>0</v>
      </c>
      <c r="AI7" s="202">
        <v>32.94</v>
      </c>
      <c r="AJ7" s="202">
        <v>0</v>
      </c>
      <c r="AK7" s="202">
        <v>-40</v>
      </c>
      <c r="AL7" s="202">
        <v>0</v>
      </c>
      <c r="AM7" s="202">
        <v>0</v>
      </c>
      <c r="AN7" s="202">
        <v>0</v>
      </c>
      <c r="AO7" s="202">
        <v>220.5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10.86</v>
      </c>
      <c r="E8" s="202">
        <v>0</v>
      </c>
      <c r="F8" s="202">
        <v>0</v>
      </c>
      <c r="G8" s="202">
        <v>17.649999999999999</v>
      </c>
      <c r="H8" s="202">
        <v>0</v>
      </c>
      <c r="I8" s="202">
        <v>5.57</v>
      </c>
      <c r="J8" s="202">
        <v>16.98</v>
      </c>
      <c r="K8" s="202">
        <v>2.95</v>
      </c>
      <c r="L8" s="202">
        <v>2.33</v>
      </c>
      <c r="M8" s="202">
        <v>0</v>
      </c>
      <c r="N8" s="202">
        <v>1.1000000000000001</v>
      </c>
      <c r="O8" s="202">
        <v>1.83</v>
      </c>
      <c r="P8" s="202">
        <v>2.5</v>
      </c>
      <c r="Q8" s="202">
        <v>0.26</v>
      </c>
      <c r="R8" s="202">
        <v>0.39</v>
      </c>
      <c r="S8" s="202">
        <v>0</v>
      </c>
      <c r="T8" s="202">
        <v>0</v>
      </c>
      <c r="U8" s="202">
        <v>9.9</v>
      </c>
      <c r="V8" s="202">
        <v>0.19</v>
      </c>
      <c r="W8" s="202">
        <v>0.42</v>
      </c>
      <c r="X8" s="202">
        <v>1.36</v>
      </c>
      <c r="Y8" s="202">
        <v>0</v>
      </c>
      <c r="Z8" s="202">
        <v>2.5499999999999998</v>
      </c>
      <c r="AA8" s="202">
        <v>0</v>
      </c>
      <c r="AB8" s="202">
        <v>0</v>
      </c>
      <c r="AC8" s="202">
        <v>10.039999999999999</v>
      </c>
      <c r="AD8" s="202">
        <v>0</v>
      </c>
      <c r="AE8" s="202">
        <v>0</v>
      </c>
      <c r="AF8" s="202">
        <v>0</v>
      </c>
      <c r="AG8" s="202">
        <v>20.09</v>
      </c>
      <c r="AH8" s="202">
        <v>0</v>
      </c>
      <c r="AI8" s="202">
        <v>32.94</v>
      </c>
      <c r="AJ8" s="202">
        <v>0</v>
      </c>
      <c r="AK8" s="202">
        <v>-40</v>
      </c>
      <c r="AL8" s="202">
        <v>0</v>
      </c>
      <c r="AM8" s="202">
        <v>0</v>
      </c>
      <c r="AN8" s="202">
        <v>0</v>
      </c>
      <c r="AO8" s="202">
        <v>220.5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10.86</v>
      </c>
      <c r="E9" s="202">
        <v>0</v>
      </c>
      <c r="F9" s="202">
        <v>0</v>
      </c>
      <c r="G9" s="202">
        <v>17.649999999999999</v>
      </c>
      <c r="H9" s="202">
        <v>0</v>
      </c>
      <c r="I9" s="202">
        <v>5.57</v>
      </c>
      <c r="J9" s="202">
        <v>16.98</v>
      </c>
      <c r="K9" s="202">
        <v>2.95</v>
      </c>
      <c r="L9" s="202">
        <v>2.33</v>
      </c>
      <c r="M9" s="202">
        <v>0</v>
      </c>
      <c r="N9" s="202">
        <v>1.1000000000000001</v>
      </c>
      <c r="O9" s="202">
        <v>1.83</v>
      </c>
      <c r="P9" s="202">
        <v>2.5</v>
      </c>
      <c r="Q9" s="202">
        <v>0.26</v>
      </c>
      <c r="R9" s="202">
        <v>0.39</v>
      </c>
      <c r="S9" s="202">
        <v>0</v>
      </c>
      <c r="T9" s="202">
        <v>0</v>
      </c>
      <c r="U9" s="202">
        <v>9.9</v>
      </c>
      <c r="V9" s="202">
        <v>0.19</v>
      </c>
      <c r="W9" s="202">
        <v>0.42</v>
      </c>
      <c r="X9" s="202">
        <v>1.36</v>
      </c>
      <c r="Y9" s="202">
        <v>0</v>
      </c>
      <c r="Z9" s="202">
        <v>2.5499999999999998</v>
      </c>
      <c r="AA9" s="202">
        <v>0</v>
      </c>
      <c r="AB9" s="202">
        <v>0</v>
      </c>
      <c r="AC9" s="202">
        <v>10.039999999999999</v>
      </c>
      <c r="AD9" s="202">
        <v>0</v>
      </c>
      <c r="AE9" s="202">
        <v>0</v>
      </c>
      <c r="AF9" s="202">
        <v>0</v>
      </c>
      <c r="AG9" s="202">
        <v>20.09</v>
      </c>
      <c r="AH9" s="202">
        <v>0</v>
      </c>
      <c r="AI9" s="202">
        <v>32.94</v>
      </c>
      <c r="AJ9" s="202">
        <v>0</v>
      </c>
      <c r="AK9" s="202">
        <v>-40</v>
      </c>
      <c r="AL9" s="202">
        <v>0</v>
      </c>
      <c r="AM9" s="202">
        <v>0</v>
      </c>
      <c r="AN9" s="202">
        <v>0</v>
      </c>
      <c r="AO9" s="202">
        <v>220.5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10.86</v>
      </c>
      <c r="E10" s="202">
        <v>0</v>
      </c>
      <c r="F10" s="202">
        <v>0</v>
      </c>
      <c r="G10" s="202">
        <v>17.649999999999999</v>
      </c>
      <c r="H10" s="202">
        <v>0</v>
      </c>
      <c r="I10" s="202">
        <v>5.57</v>
      </c>
      <c r="J10" s="202">
        <v>16.98</v>
      </c>
      <c r="K10" s="202">
        <v>2.95</v>
      </c>
      <c r="L10" s="202">
        <v>2.33</v>
      </c>
      <c r="M10" s="202">
        <v>0</v>
      </c>
      <c r="N10" s="202">
        <v>1.1000000000000001</v>
      </c>
      <c r="O10" s="202">
        <v>1.83</v>
      </c>
      <c r="P10" s="202">
        <v>2.5</v>
      </c>
      <c r="Q10" s="202">
        <v>0.26</v>
      </c>
      <c r="R10" s="202">
        <v>0.39</v>
      </c>
      <c r="S10" s="202">
        <v>0</v>
      </c>
      <c r="T10" s="202">
        <v>0</v>
      </c>
      <c r="U10" s="202">
        <v>9.9</v>
      </c>
      <c r="V10" s="202">
        <v>0.19</v>
      </c>
      <c r="W10" s="202">
        <v>0.42</v>
      </c>
      <c r="X10" s="202">
        <v>1.36</v>
      </c>
      <c r="Y10" s="202">
        <v>0</v>
      </c>
      <c r="Z10" s="202">
        <v>2.5499999999999998</v>
      </c>
      <c r="AA10" s="202">
        <v>0</v>
      </c>
      <c r="AB10" s="202">
        <v>0</v>
      </c>
      <c r="AC10" s="202">
        <v>10.039999999999999</v>
      </c>
      <c r="AD10" s="202">
        <v>0</v>
      </c>
      <c r="AE10" s="202">
        <v>0</v>
      </c>
      <c r="AF10" s="202">
        <v>0</v>
      </c>
      <c r="AG10" s="202">
        <v>20.09</v>
      </c>
      <c r="AH10" s="202">
        <v>0</v>
      </c>
      <c r="AI10" s="202">
        <v>32.94</v>
      </c>
      <c r="AJ10" s="202">
        <v>0</v>
      </c>
      <c r="AK10" s="202">
        <v>-40</v>
      </c>
      <c r="AL10" s="202">
        <v>0</v>
      </c>
      <c r="AM10" s="202">
        <v>0</v>
      </c>
      <c r="AN10" s="202">
        <v>0</v>
      </c>
      <c r="AO10" s="202">
        <v>220.5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10.86</v>
      </c>
      <c r="E11" s="202">
        <v>0</v>
      </c>
      <c r="F11" s="202">
        <v>0</v>
      </c>
      <c r="G11" s="202">
        <v>17.649999999999999</v>
      </c>
      <c r="H11" s="202">
        <v>0</v>
      </c>
      <c r="I11" s="202">
        <v>5.57</v>
      </c>
      <c r="J11" s="202">
        <v>16.98</v>
      </c>
      <c r="K11" s="202">
        <v>39.35</v>
      </c>
      <c r="L11" s="202">
        <v>16.489999999999998</v>
      </c>
      <c r="M11" s="202">
        <v>0</v>
      </c>
      <c r="N11" s="202">
        <v>1.1000000000000001</v>
      </c>
      <c r="O11" s="202">
        <v>1.83</v>
      </c>
      <c r="P11" s="202">
        <v>2.95</v>
      </c>
      <c r="Q11" s="202">
        <v>0.19</v>
      </c>
      <c r="R11" s="202">
        <v>0.39</v>
      </c>
      <c r="S11" s="202">
        <v>0</v>
      </c>
      <c r="T11" s="202">
        <v>0</v>
      </c>
      <c r="U11" s="202">
        <v>9.9</v>
      </c>
      <c r="V11" s="202">
        <v>0.19</v>
      </c>
      <c r="W11" s="202">
        <v>0.42</v>
      </c>
      <c r="X11" s="202">
        <v>1.36</v>
      </c>
      <c r="Y11" s="202">
        <v>0</v>
      </c>
      <c r="Z11" s="202">
        <v>22.17</v>
      </c>
      <c r="AA11" s="202">
        <v>0</v>
      </c>
      <c r="AB11" s="202">
        <v>0</v>
      </c>
      <c r="AC11" s="202">
        <v>10.19</v>
      </c>
      <c r="AD11" s="202">
        <v>0</v>
      </c>
      <c r="AE11" s="202">
        <v>0</v>
      </c>
      <c r="AF11" s="202">
        <v>0</v>
      </c>
      <c r="AG11" s="202">
        <v>20.09</v>
      </c>
      <c r="AH11" s="202">
        <v>0</v>
      </c>
      <c r="AI11" s="202">
        <v>32.94</v>
      </c>
      <c r="AJ11" s="202">
        <v>0</v>
      </c>
      <c r="AK11" s="202">
        <v>9.23</v>
      </c>
      <c r="AL11" s="202">
        <v>0</v>
      </c>
      <c r="AM11" s="202">
        <v>0</v>
      </c>
      <c r="AN11" s="202">
        <v>0</v>
      </c>
      <c r="AO11" s="202">
        <v>220.5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10.86</v>
      </c>
      <c r="E12" s="202">
        <v>0</v>
      </c>
      <c r="F12" s="202">
        <v>0</v>
      </c>
      <c r="G12" s="202">
        <v>17.649999999999999</v>
      </c>
      <c r="H12" s="202">
        <v>0</v>
      </c>
      <c r="I12" s="202">
        <v>5.57</v>
      </c>
      <c r="J12" s="202">
        <v>16.98</v>
      </c>
      <c r="K12" s="202">
        <v>40.630000000000003</v>
      </c>
      <c r="L12" s="202">
        <v>16.489999999999998</v>
      </c>
      <c r="M12" s="202">
        <v>0</v>
      </c>
      <c r="N12" s="202">
        <v>1.1000000000000001</v>
      </c>
      <c r="O12" s="202">
        <v>1.83</v>
      </c>
      <c r="P12" s="202">
        <v>2.95</v>
      </c>
      <c r="Q12" s="202">
        <v>0.19</v>
      </c>
      <c r="R12" s="202">
        <v>0.39</v>
      </c>
      <c r="S12" s="202">
        <v>0</v>
      </c>
      <c r="T12" s="202">
        <v>0</v>
      </c>
      <c r="U12" s="202">
        <v>9.9</v>
      </c>
      <c r="V12" s="202">
        <v>0.19</v>
      </c>
      <c r="W12" s="202">
        <v>0.42</v>
      </c>
      <c r="X12" s="202">
        <v>1.36</v>
      </c>
      <c r="Y12" s="202">
        <v>0</v>
      </c>
      <c r="Z12" s="202">
        <v>26.85</v>
      </c>
      <c r="AA12" s="202">
        <v>0</v>
      </c>
      <c r="AB12" s="202">
        <v>0</v>
      </c>
      <c r="AC12" s="202">
        <v>10.19</v>
      </c>
      <c r="AD12" s="202">
        <v>0</v>
      </c>
      <c r="AE12" s="202">
        <v>0</v>
      </c>
      <c r="AF12" s="202">
        <v>0</v>
      </c>
      <c r="AG12" s="202">
        <v>20.09</v>
      </c>
      <c r="AH12" s="202">
        <v>0</v>
      </c>
      <c r="AI12" s="202">
        <v>32.94</v>
      </c>
      <c r="AJ12" s="202">
        <v>0</v>
      </c>
      <c r="AK12" s="202">
        <v>9.23</v>
      </c>
      <c r="AL12" s="202">
        <v>0</v>
      </c>
      <c r="AM12" s="202">
        <v>0</v>
      </c>
      <c r="AN12" s="202">
        <v>0</v>
      </c>
      <c r="AO12" s="202">
        <v>220.5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10.86</v>
      </c>
      <c r="E13" s="202">
        <v>0</v>
      </c>
      <c r="F13" s="202">
        <v>0</v>
      </c>
      <c r="G13" s="202">
        <v>17.649999999999999</v>
      </c>
      <c r="H13" s="202">
        <v>0</v>
      </c>
      <c r="I13" s="202">
        <v>5.57</v>
      </c>
      <c r="J13" s="202">
        <v>16.98</v>
      </c>
      <c r="K13" s="202">
        <v>40.630000000000003</v>
      </c>
      <c r="L13" s="202">
        <v>30.95</v>
      </c>
      <c r="M13" s="202">
        <v>0</v>
      </c>
      <c r="N13" s="202">
        <v>1.1000000000000001</v>
      </c>
      <c r="O13" s="202">
        <v>1.83</v>
      </c>
      <c r="P13" s="202">
        <v>2.59</v>
      </c>
      <c r="Q13" s="202">
        <v>2.5</v>
      </c>
      <c r="R13" s="202">
        <v>5.2</v>
      </c>
      <c r="S13" s="202">
        <v>0</v>
      </c>
      <c r="T13" s="202">
        <v>0</v>
      </c>
      <c r="U13" s="202">
        <v>9.9</v>
      </c>
      <c r="V13" s="202">
        <v>0.19</v>
      </c>
      <c r="W13" s="202">
        <v>0.42</v>
      </c>
      <c r="X13" s="202">
        <v>1.36</v>
      </c>
      <c r="Y13" s="202">
        <v>0</v>
      </c>
      <c r="Z13" s="202">
        <v>2.5499999999999998</v>
      </c>
      <c r="AA13" s="202">
        <v>0</v>
      </c>
      <c r="AB13" s="202">
        <v>0</v>
      </c>
      <c r="AC13" s="202">
        <v>10.19</v>
      </c>
      <c r="AD13" s="202">
        <v>0</v>
      </c>
      <c r="AE13" s="202">
        <v>0</v>
      </c>
      <c r="AF13" s="202">
        <v>0</v>
      </c>
      <c r="AG13" s="202">
        <v>20.09</v>
      </c>
      <c r="AH13" s="202">
        <v>0</v>
      </c>
      <c r="AI13" s="202">
        <v>32.94</v>
      </c>
      <c r="AJ13" s="202">
        <v>0</v>
      </c>
      <c r="AK13" s="202">
        <v>9.23</v>
      </c>
      <c r="AL13" s="202">
        <v>0</v>
      </c>
      <c r="AM13" s="202">
        <v>0</v>
      </c>
      <c r="AN13" s="202">
        <v>0</v>
      </c>
      <c r="AO13" s="202">
        <v>220.5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10.86</v>
      </c>
      <c r="E14" s="202">
        <v>0</v>
      </c>
      <c r="F14" s="202">
        <v>0</v>
      </c>
      <c r="G14" s="202">
        <v>17.649999999999999</v>
      </c>
      <c r="H14" s="202">
        <v>0</v>
      </c>
      <c r="I14" s="202">
        <v>5.57</v>
      </c>
      <c r="J14" s="202">
        <v>16.98</v>
      </c>
      <c r="K14" s="202">
        <v>40.630000000000003</v>
      </c>
      <c r="L14" s="202">
        <v>30.95</v>
      </c>
      <c r="M14" s="202">
        <v>0</v>
      </c>
      <c r="N14" s="202">
        <v>1.1000000000000001</v>
      </c>
      <c r="O14" s="202">
        <v>1.83</v>
      </c>
      <c r="P14" s="202">
        <v>2.59</v>
      </c>
      <c r="Q14" s="202">
        <v>2.5</v>
      </c>
      <c r="R14" s="202">
        <v>5.2</v>
      </c>
      <c r="S14" s="202">
        <v>0</v>
      </c>
      <c r="T14" s="202">
        <v>0</v>
      </c>
      <c r="U14" s="202">
        <v>9.9</v>
      </c>
      <c r="V14" s="202">
        <v>0.19</v>
      </c>
      <c r="W14" s="202">
        <v>0.42</v>
      </c>
      <c r="X14" s="202">
        <v>1.36</v>
      </c>
      <c r="Y14" s="202">
        <v>0</v>
      </c>
      <c r="Z14" s="202">
        <v>2.5499999999999998</v>
      </c>
      <c r="AA14" s="202">
        <v>0</v>
      </c>
      <c r="AB14" s="202">
        <v>0</v>
      </c>
      <c r="AC14" s="202">
        <v>10.19</v>
      </c>
      <c r="AD14" s="202">
        <v>0</v>
      </c>
      <c r="AE14" s="202">
        <v>0</v>
      </c>
      <c r="AF14" s="202">
        <v>0</v>
      </c>
      <c r="AG14" s="202">
        <v>20.09</v>
      </c>
      <c r="AH14" s="202">
        <v>0</v>
      </c>
      <c r="AI14" s="202">
        <v>32.94</v>
      </c>
      <c r="AJ14" s="202">
        <v>0</v>
      </c>
      <c r="AK14" s="202">
        <v>9.23</v>
      </c>
      <c r="AL14" s="202">
        <v>0</v>
      </c>
      <c r="AM14" s="202">
        <v>0</v>
      </c>
      <c r="AN14" s="202">
        <v>0</v>
      </c>
      <c r="AO14" s="202">
        <v>220.5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10.86</v>
      </c>
      <c r="E15" s="202">
        <v>0</v>
      </c>
      <c r="F15" s="202">
        <v>0</v>
      </c>
      <c r="G15" s="202">
        <v>17.649999999999999</v>
      </c>
      <c r="H15" s="202">
        <v>0</v>
      </c>
      <c r="I15" s="202">
        <v>5.57</v>
      </c>
      <c r="J15" s="202">
        <v>16.98</v>
      </c>
      <c r="K15" s="202">
        <v>40.630000000000003</v>
      </c>
      <c r="L15" s="202">
        <v>30.95</v>
      </c>
      <c r="M15" s="202">
        <v>0</v>
      </c>
      <c r="N15" s="202">
        <v>1.1000000000000001</v>
      </c>
      <c r="O15" s="202">
        <v>1.83</v>
      </c>
      <c r="P15" s="202">
        <v>2.59</v>
      </c>
      <c r="Q15" s="202">
        <v>2.5</v>
      </c>
      <c r="R15" s="202">
        <v>5.2</v>
      </c>
      <c r="S15" s="202">
        <v>0</v>
      </c>
      <c r="T15" s="202">
        <v>0</v>
      </c>
      <c r="U15" s="202">
        <v>9.9</v>
      </c>
      <c r="V15" s="202">
        <v>0.19</v>
      </c>
      <c r="W15" s="202">
        <v>0.42</v>
      </c>
      <c r="X15" s="202">
        <v>1.36</v>
      </c>
      <c r="Y15" s="202">
        <v>0</v>
      </c>
      <c r="Z15" s="202">
        <v>2.5499999999999998</v>
      </c>
      <c r="AA15" s="202">
        <v>0</v>
      </c>
      <c r="AB15" s="202">
        <v>0</v>
      </c>
      <c r="AC15" s="202">
        <v>10.19</v>
      </c>
      <c r="AD15" s="202">
        <v>0</v>
      </c>
      <c r="AE15" s="202">
        <v>0</v>
      </c>
      <c r="AF15" s="202">
        <v>0</v>
      </c>
      <c r="AG15" s="202">
        <v>20.09</v>
      </c>
      <c r="AH15" s="202">
        <v>0</v>
      </c>
      <c r="AI15" s="202">
        <v>32.94</v>
      </c>
      <c r="AJ15" s="202">
        <v>0</v>
      </c>
      <c r="AK15" s="202">
        <v>9.23</v>
      </c>
      <c r="AL15" s="202">
        <v>0</v>
      </c>
      <c r="AM15" s="202">
        <v>0</v>
      </c>
      <c r="AN15" s="202">
        <v>0</v>
      </c>
      <c r="AO15" s="202">
        <v>220.5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10.86</v>
      </c>
      <c r="E16" s="202">
        <v>0</v>
      </c>
      <c r="F16" s="202">
        <v>0</v>
      </c>
      <c r="G16" s="202">
        <v>17.649999999999999</v>
      </c>
      <c r="H16" s="202">
        <v>0</v>
      </c>
      <c r="I16" s="202">
        <v>5.57</v>
      </c>
      <c r="J16" s="202">
        <v>16.98</v>
      </c>
      <c r="K16" s="202">
        <v>40.630000000000003</v>
      </c>
      <c r="L16" s="202">
        <v>30.95</v>
      </c>
      <c r="M16" s="202">
        <v>0</v>
      </c>
      <c r="N16" s="202">
        <v>1.1000000000000001</v>
      </c>
      <c r="O16" s="202">
        <v>1.83</v>
      </c>
      <c r="P16" s="202">
        <v>2.59</v>
      </c>
      <c r="Q16" s="202">
        <v>2.5</v>
      </c>
      <c r="R16" s="202">
        <v>5.2</v>
      </c>
      <c r="S16" s="202">
        <v>0</v>
      </c>
      <c r="T16" s="202">
        <v>0</v>
      </c>
      <c r="U16" s="202">
        <v>9.9</v>
      </c>
      <c r="V16" s="202">
        <v>0.19</v>
      </c>
      <c r="W16" s="202">
        <v>0.42</v>
      </c>
      <c r="X16" s="202">
        <v>1.36</v>
      </c>
      <c r="Y16" s="202">
        <v>0</v>
      </c>
      <c r="Z16" s="202">
        <v>11.34</v>
      </c>
      <c r="AA16" s="202">
        <v>0</v>
      </c>
      <c r="AB16" s="202">
        <v>0</v>
      </c>
      <c r="AC16" s="202">
        <v>10.19</v>
      </c>
      <c r="AD16" s="202">
        <v>0</v>
      </c>
      <c r="AE16" s="202">
        <v>0</v>
      </c>
      <c r="AF16" s="202">
        <v>0</v>
      </c>
      <c r="AG16" s="202">
        <v>20.09</v>
      </c>
      <c r="AH16" s="202">
        <v>0</v>
      </c>
      <c r="AI16" s="202">
        <v>32.94</v>
      </c>
      <c r="AJ16" s="202">
        <v>0</v>
      </c>
      <c r="AK16" s="202">
        <v>9.23</v>
      </c>
      <c r="AL16" s="202">
        <v>0</v>
      </c>
      <c r="AM16" s="202">
        <v>0</v>
      </c>
      <c r="AN16" s="202">
        <v>0</v>
      </c>
      <c r="AO16" s="202">
        <v>220.5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10.86</v>
      </c>
      <c r="E17" s="202">
        <v>0</v>
      </c>
      <c r="F17" s="202">
        <v>0</v>
      </c>
      <c r="G17" s="202">
        <v>17.649999999999999</v>
      </c>
      <c r="H17" s="202">
        <v>0</v>
      </c>
      <c r="I17" s="202">
        <v>5.57</v>
      </c>
      <c r="J17" s="202">
        <v>16.98</v>
      </c>
      <c r="K17" s="202">
        <v>40.630000000000003</v>
      </c>
      <c r="L17" s="202">
        <v>30.95</v>
      </c>
      <c r="M17" s="202">
        <v>0</v>
      </c>
      <c r="N17" s="202">
        <v>1.1000000000000001</v>
      </c>
      <c r="O17" s="202">
        <v>1.83</v>
      </c>
      <c r="P17" s="202">
        <v>2.59</v>
      </c>
      <c r="Q17" s="202">
        <v>2.5</v>
      </c>
      <c r="R17" s="202">
        <v>5.2</v>
      </c>
      <c r="S17" s="202">
        <v>0</v>
      </c>
      <c r="T17" s="202">
        <v>0</v>
      </c>
      <c r="U17" s="202">
        <v>9.9</v>
      </c>
      <c r="V17" s="202">
        <v>0.19</v>
      </c>
      <c r="W17" s="202">
        <v>0.42</v>
      </c>
      <c r="X17" s="202">
        <v>1.36</v>
      </c>
      <c r="Y17" s="202">
        <v>0</v>
      </c>
      <c r="Z17" s="202">
        <v>6.38</v>
      </c>
      <c r="AA17" s="202">
        <v>0</v>
      </c>
      <c r="AB17" s="202">
        <v>0</v>
      </c>
      <c r="AC17" s="202">
        <v>10.19</v>
      </c>
      <c r="AD17" s="202">
        <v>0</v>
      </c>
      <c r="AE17" s="202">
        <v>0</v>
      </c>
      <c r="AF17" s="202">
        <v>0</v>
      </c>
      <c r="AG17" s="202">
        <v>20.09</v>
      </c>
      <c r="AH17" s="202">
        <v>0</v>
      </c>
      <c r="AI17" s="202">
        <v>32.94</v>
      </c>
      <c r="AJ17" s="202">
        <v>0</v>
      </c>
      <c r="AK17" s="202">
        <v>9.23</v>
      </c>
      <c r="AL17" s="202">
        <v>0</v>
      </c>
      <c r="AM17" s="202">
        <v>0</v>
      </c>
      <c r="AN17" s="202">
        <v>0</v>
      </c>
      <c r="AO17" s="202">
        <v>220.5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10.86</v>
      </c>
      <c r="E18" s="202">
        <v>0</v>
      </c>
      <c r="F18" s="202">
        <v>0</v>
      </c>
      <c r="G18" s="202">
        <v>17.649999999999999</v>
      </c>
      <c r="H18" s="202">
        <v>0</v>
      </c>
      <c r="I18" s="202">
        <v>5.57</v>
      </c>
      <c r="J18" s="202">
        <v>16.98</v>
      </c>
      <c r="K18" s="202">
        <v>40.630000000000003</v>
      </c>
      <c r="L18" s="202">
        <v>30.95</v>
      </c>
      <c r="M18" s="202">
        <v>0</v>
      </c>
      <c r="N18" s="202">
        <v>1.1000000000000001</v>
      </c>
      <c r="O18" s="202">
        <v>1.83</v>
      </c>
      <c r="P18" s="202">
        <v>2.59</v>
      </c>
      <c r="Q18" s="202">
        <v>2.5</v>
      </c>
      <c r="R18" s="202">
        <v>5.2</v>
      </c>
      <c r="S18" s="202">
        <v>0</v>
      </c>
      <c r="T18" s="202">
        <v>0</v>
      </c>
      <c r="U18" s="202">
        <v>9.9</v>
      </c>
      <c r="V18" s="202">
        <v>0.19</v>
      </c>
      <c r="W18" s="202">
        <v>0.42</v>
      </c>
      <c r="X18" s="202">
        <v>1.36</v>
      </c>
      <c r="Y18" s="202">
        <v>0</v>
      </c>
      <c r="Z18" s="202">
        <v>6.38</v>
      </c>
      <c r="AA18" s="202">
        <v>0</v>
      </c>
      <c r="AB18" s="202">
        <v>0</v>
      </c>
      <c r="AC18" s="202">
        <v>10.19</v>
      </c>
      <c r="AD18" s="202">
        <v>0</v>
      </c>
      <c r="AE18" s="202">
        <v>0</v>
      </c>
      <c r="AF18" s="202">
        <v>0</v>
      </c>
      <c r="AG18" s="202">
        <v>20.09</v>
      </c>
      <c r="AH18" s="202">
        <v>0</v>
      </c>
      <c r="AI18" s="202">
        <v>32.94</v>
      </c>
      <c r="AJ18" s="202">
        <v>0</v>
      </c>
      <c r="AK18" s="202">
        <v>9.23</v>
      </c>
      <c r="AL18" s="202">
        <v>0</v>
      </c>
      <c r="AM18" s="202">
        <v>0</v>
      </c>
      <c r="AN18" s="202">
        <v>0</v>
      </c>
      <c r="AO18" s="202">
        <v>220.5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10.86</v>
      </c>
      <c r="E19" s="202">
        <v>0</v>
      </c>
      <c r="F19" s="202">
        <v>0</v>
      </c>
      <c r="G19" s="202">
        <v>17.649999999999999</v>
      </c>
      <c r="H19" s="202">
        <v>0</v>
      </c>
      <c r="I19" s="202">
        <v>5.57</v>
      </c>
      <c r="J19" s="202">
        <v>16.98</v>
      </c>
      <c r="K19" s="202">
        <v>40.630000000000003</v>
      </c>
      <c r="L19" s="202">
        <v>30.95</v>
      </c>
      <c r="M19" s="202">
        <v>0</v>
      </c>
      <c r="N19" s="202">
        <v>1.1000000000000001</v>
      </c>
      <c r="O19" s="202">
        <v>1.83</v>
      </c>
      <c r="P19" s="202">
        <v>2.59</v>
      </c>
      <c r="Q19" s="202">
        <v>2.5</v>
      </c>
      <c r="R19" s="202">
        <v>5.2</v>
      </c>
      <c r="S19" s="202">
        <v>0</v>
      </c>
      <c r="T19" s="202">
        <v>0</v>
      </c>
      <c r="U19" s="202">
        <v>9.9</v>
      </c>
      <c r="V19" s="202">
        <v>0.19</v>
      </c>
      <c r="W19" s="202">
        <v>0.42</v>
      </c>
      <c r="X19" s="202">
        <v>1.36</v>
      </c>
      <c r="Y19" s="202">
        <v>0</v>
      </c>
      <c r="Z19" s="202">
        <v>2.5499999999999998</v>
      </c>
      <c r="AA19" s="202">
        <v>0</v>
      </c>
      <c r="AB19" s="202">
        <v>0</v>
      </c>
      <c r="AC19" s="202">
        <v>10.19</v>
      </c>
      <c r="AD19" s="202">
        <v>0</v>
      </c>
      <c r="AE19" s="202">
        <v>0</v>
      </c>
      <c r="AF19" s="202">
        <v>0</v>
      </c>
      <c r="AG19" s="202">
        <v>20.09</v>
      </c>
      <c r="AH19" s="202">
        <v>0</v>
      </c>
      <c r="AI19" s="202">
        <v>32.94</v>
      </c>
      <c r="AJ19" s="202">
        <v>0</v>
      </c>
      <c r="AK19" s="202">
        <v>9.23</v>
      </c>
      <c r="AL19" s="202">
        <v>0</v>
      </c>
      <c r="AM19" s="202">
        <v>0</v>
      </c>
      <c r="AN19" s="202">
        <v>0</v>
      </c>
      <c r="AO19" s="202">
        <v>220.5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10.86</v>
      </c>
      <c r="E20" s="202">
        <v>0</v>
      </c>
      <c r="F20" s="202">
        <v>0</v>
      </c>
      <c r="G20" s="202">
        <v>17.649999999999999</v>
      </c>
      <c r="H20" s="202">
        <v>0</v>
      </c>
      <c r="I20" s="202">
        <v>5.57</v>
      </c>
      <c r="J20" s="202">
        <v>16.98</v>
      </c>
      <c r="K20" s="202">
        <v>40.630000000000003</v>
      </c>
      <c r="L20" s="202">
        <v>30.95</v>
      </c>
      <c r="M20" s="202">
        <v>0</v>
      </c>
      <c r="N20" s="202">
        <v>1.1000000000000001</v>
      </c>
      <c r="O20" s="202">
        <v>1.83</v>
      </c>
      <c r="P20" s="202">
        <v>2.59</v>
      </c>
      <c r="Q20" s="202">
        <v>2.5</v>
      </c>
      <c r="R20" s="202">
        <v>5.2</v>
      </c>
      <c r="S20" s="202">
        <v>0</v>
      </c>
      <c r="T20" s="202">
        <v>0</v>
      </c>
      <c r="U20" s="202">
        <v>9.9</v>
      </c>
      <c r="V20" s="202">
        <v>0.19</v>
      </c>
      <c r="W20" s="202">
        <v>0.42</v>
      </c>
      <c r="X20" s="202">
        <v>1.36</v>
      </c>
      <c r="Y20" s="202">
        <v>0</v>
      </c>
      <c r="Z20" s="202">
        <v>2.5499999999999998</v>
      </c>
      <c r="AA20" s="202">
        <v>0</v>
      </c>
      <c r="AB20" s="202">
        <v>0</v>
      </c>
      <c r="AC20" s="202">
        <v>10.039999999999999</v>
      </c>
      <c r="AD20" s="202">
        <v>0</v>
      </c>
      <c r="AE20" s="202">
        <v>0</v>
      </c>
      <c r="AF20" s="202">
        <v>0</v>
      </c>
      <c r="AG20" s="202">
        <v>20.09</v>
      </c>
      <c r="AH20" s="202">
        <v>0</v>
      </c>
      <c r="AI20" s="202">
        <v>32.94</v>
      </c>
      <c r="AJ20" s="202">
        <v>0</v>
      </c>
      <c r="AK20" s="202">
        <v>9.23</v>
      </c>
      <c r="AL20" s="202">
        <v>0</v>
      </c>
      <c r="AM20" s="202">
        <v>0</v>
      </c>
      <c r="AN20" s="202">
        <v>0</v>
      </c>
      <c r="AO20" s="202">
        <v>220.5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10.86</v>
      </c>
      <c r="E21" s="202">
        <v>0</v>
      </c>
      <c r="F21" s="202">
        <v>0</v>
      </c>
      <c r="G21" s="202">
        <v>17.649999999999999</v>
      </c>
      <c r="H21" s="202">
        <v>0</v>
      </c>
      <c r="I21" s="202">
        <v>5.57</v>
      </c>
      <c r="J21" s="202">
        <v>16.98</v>
      </c>
      <c r="K21" s="202">
        <v>40.630000000000003</v>
      </c>
      <c r="L21" s="202">
        <v>30.95</v>
      </c>
      <c r="M21" s="202">
        <v>0</v>
      </c>
      <c r="N21" s="202">
        <v>1.1000000000000001</v>
      </c>
      <c r="O21" s="202">
        <v>1.83</v>
      </c>
      <c r="P21" s="202">
        <v>2.59</v>
      </c>
      <c r="Q21" s="202">
        <v>2.5</v>
      </c>
      <c r="R21" s="202">
        <v>5.2</v>
      </c>
      <c r="S21" s="202">
        <v>0</v>
      </c>
      <c r="T21" s="202">
        <v>0</v>
      </c>
      <c r="U21" s="202">
        <v>9.9</v>
      </c>
      <c r="V21" s="202">
        <v>0.19</v>
      </c>
      <c r="W21" s="202">
        <v>0.42</v>
      </c>
      <c r="X21" s="202">
        <v>1.36</v>
      </c>
      <c r="Y21" s="202">
        <v>0</v>
      </c>
      <c r="Z21" s="202">
        <v>6.38</v>
      </c>
      <c r="AA21" s="202">
        <v>0</v>
      </c>
      <c r="AB21" s="202">
        <v>0</v>
      </c>
      <c r="AC21" s="202">
        <v>10.039999999999999</v>
      </c>
      <c r="AD21" s="202">
        <v>0</v>
      </c>
      <c r="AE21" s="202">
        <v>0</v>
      </c>
      <c r="AF21" s="202">
        <v>0</v>
      </c>
      <c r="AG21" s="202">
        <v>20.09</v>
      </c>
      <c r="AH21" s="202">
        <v>0</v>
      </c>
      <c r="AI21" s="202">
        <v>32.94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220.5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10.86</v>
      </c>
      <c r="E22" s="202">
        <v>0</v>
      </c>
      <c r="F22" s="202">
        <v>0</v>
      </c>
      <c r="G22" s="202">
        <v>17.649999999999999</v>
      </c>
      <c r="H22" s="202">
        <v>0</v>
      </c>
      <c r="I22" s="202">
        <v>5.57</v>
      </c>
      <c r="J22" s="202">
        <v>16.98</v>
      </c>
      <c r="K22" s="202">
        <v>40.630000000000003</v>
      </c>
      <c r="L22" s="202">
        <v>30.95</v>
      </c>
      <c r="M22" s="202">
        <v>0</v>
      </c>
      <c r="N22" s="202">
        <v>1.1000000000000001</v>
      </c>
      <c r="O22" s="202">
        <v>1.83</v>
      </c>
      <c r="P22" s="202">
        <v>2.59</v>
      </c>
      <c r="Q22" s="202">
        <v>2.5</v>
      </c>
      <c r="R22" s="202">
        <v>5.2</v>
      </c>
      <c r="S22" s="202">
        <v>0</v>
      </c>
      <c r="T22" s="202">
        <v>0</v>
      </c>
      <c r="U22" s="202">
        <v>9.9</v>
      </c>
      <c r="V22" s="202">
        <v>0.19</v>
      </c>
      <c r="W22" s="202">
        <v>0.42</v>
      </c>
      <c r="X22" s="202">
        <v>1.36</v>
      </c>
      <c r="Y22" s="202">
        <v>0</v>
      </c>
      <c r="Z22" s="202">
        <v>8.3699999999999992</v>
      </c>
      <c r="AA22" s="202">
        <v>0</v>
      </c>
      <c r="AB22" s="202">
        <v>0</v>
      </c>
      <c r="AC22" s="202">
        <v>10.039999999999999</v>
      </c>
      <c r="AD22" s="202">
        <v>0</v>
      </c>
      <c r="AE22" s="202">
        <v>0</v>
      </c>
      <c r="AF22" s="202">
        <v>0</v>
      </c>
      <c r="AG22" s="202">
        <v>20.09</v>
      </c>
      <c r="AH22" s="202">
        <v>0</v>
      </c>
      <c r="AI22" s="202">
        <v>32.94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220.5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10.86</v>
      </c>
      <c r="E23" s="202">
        <v>0</v>
      </c>
      <c r="F23" s="202">
        <v>0</v>
      </c>
      <c r="G23" s="202">
        <v>17.649999999999999</v>
      </c>
      <c r="H23" s="202">
        <v>0</v>
      </c>
      <c r="I23" s="202">
        <v>5.57</v>
      </c>
      <c r="J23" s="202">
        <v>16.98</v>
      </c>
      <c r="K23" s="202">
        <v>40.630000000000003</v>
      </c>
      <c r="L23" s="202">
        <v>30.95</v>
      </c>
      <c r="M23" s="202">
        <v>0</v>
      </c>
      <c r="N23" s="202">
        <v>1.1000000000000001</v>
      </c>
      <c r="O23" s="202">
        <v>1.83</v>
      </c>
      <c r="P23" s="202">
        <v>2.59</v>
      </c>
      <c r="Q23" s="202">
        <v>2.5</v>
      </c>
      <c r="R23" s="202">
        <v>5.2</v>
      </c>
      <c r="S23" s="202">
        <v>0</v>
      </c>
      <c r="T23" s="202">
        <v>0</v>
      </c>
      <c r="U23" s="202">
        <v>9.9</v>
      </c>
      <c r="V23" s="202">
        <v>0.19</v>
      </c>
      <c r="W23" s="202">
        <v>0.42</v>
      </c>
      <c r="X23" s="202">
        <v>1.36</v>
      </c>
      <c r="Y23" s="202">
        <v>0</v>
      </c>
      <c r="Z23" s="202">
        <v>15.32</v>
      </c>
      <c r="AA23" s="202">
        <v>0</v>
      </c>
      <c r="AB23" s="202">
        <v>0</v>
      </c>
      <c r="AC23" s="202">
        <v>10.039999999999999</v>
      </c>
      <c r="AD23" s="202">
        <v>0</v>
      </c>
      <c r="AE23" s="202">
        <v>0</v>
      </c>
      <c r="AF23" s="202">
        <v>0</v>
      </c>
      <c r="AG23" s="202">
        <v>20.09</v>
      </c>
      <c r="AH23" s="202">
        <v>0</v>
      </c>
      <c r="AI23" s="202">
        <v>32.94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220.5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10.86</v>
      </c>
      <c r="E24" s="202">
        <v>0</v>
      </c>
      <c r="F24" s="202">
        <v>0</v>
      </c>
      <c r="G24" s="202">
        <v>17.649999999999999</v>
      </c>
      <c r="H24" s="202">
        <v>0</v>
      </c>
      <c r="I24" s="202">
        <v>5.57</v>
      </c>
      <c r="J24" s="202">
        <v>16.98</v>
      </c>
      <c r="K24" s="202">
        <v>40.630000000000003</v>
      </c>
      <c r="L24" s="202">
        <v>30.95</v>
      </c>
      <c r="M24" s="202">
        <v>0</v>
      </c>
      <c r="N24" s="202">
        <v>1.1000000000000001</v>
      </c>
      <c r="O24" s="202">
        <v>1.83</v>
      </c>
      <c r="P24" s="202">
        <v>2.59</v>
      </c>
      <c r="Q24" s="202">
        <v>2.5</v>
      </c>
      <c r="R24" s="202">
        <v>5.2</v>
      </c>
      <c r="S24" s="202">
        <v>0</v>
      </c>
      <c r="T24" s="202">
        <v>0</v>
      </c>
      <c r="U24" s="202">
        <v>9.9</v>
      </c>
      <c r="V24" s="202">
        <v>0.19</v>
      </c>
      <c r="W24" s="202">
        <v>0.42</v>
      </c>
      <c r="X24" s="202">
        <v>1.36</v>
      </c>
      <c r="Y24" s="202">
        <v>0</v>
      </c>
      <c r="Z24" s="202">
        <v>13.33</v>
      </c>
      <c r="AA24" s="202">
        <v>0</v>
      </c>
      <c r="AB24" s="202">
        <v>0</v>
      </c>
      <c r="AC24" s="202">
        <v>10.039999999999999</v>
      </c>
      <c r="AD24" s="202">
        <v>0</v>
      </c>
      <c r="AE24" s="202">
        <v>0</v>
      </c>
      <c r="AF24" s="202">
        <v>0</v>
      </c>
      <c r="AG24" s="202">
        <v>20.09</v>
      </c>
      <c r="AH24" s="202">
        <v>0</v>
      </c>
      <c r="AI24" s="202">
        <v>32.94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220.5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10.86</v>
      </c>
      <c r="E25" s="202">
        <v>0</v>
      </c>
      <c r="F25" s="202">
        <v>0</v>
      </c>
      <c r="G25" s="202">
        <v>17.649999999999999</v>
      </c>
      <c r="H25" s="202">
        <v>0</v>
      </c>
      <c r="I25" s="202">
        <v>5.57</v>
      </c>
      <c r="J25" s="202">
        <v>16.98</v>
      </c>
      <c r="K25" s="202">
        <v>40.630000000000003</v>
      </c>
      <c r="L25" s="202">
        <v>30.95</v>
      </c>
      <c r="M25" s="202">
        <v>0</v>
      </c>
      <c r="N25" s="202">
        <v>1.1000000000000001</v>
      </c>
      <c r="O25" s="202">
        <v>1.83</v>
      </c>
      <c r="P25" s="202">
        <v>2.59</v>
      </c>
      <c r="Q25" s="202">
        <v>2.5</v>
      </c>
      <c r="R25" s="202">
        <v>5.2</v>
      </c>
      <c r="S25" s="202">
        <v>0</v>
      </c>
      <c r="T25" s="202">
        <v>0</v>
      </c>
      <c r="U25" s="202">
        <v>9.9</v>
      </c>
      <c r="V25" s="202">
        <v>0.19</v>
      </c>
      <c r="W25" s="202">
        <v>0.42</v>
      </c>
      <c r="X25" s="202">
        <v>1.36</v>
      </c>
      <c r="Y25" s="202">
        <v>0</v>
      </c>
      <c r="Z25" s="202">
        <v>2.5499999999999998</v>
      </c>
      <c r="AA25" s="202">
        <v>0</v>
      </c>
      <c r="AB25" s="202">
        <v>0</v>
      </c>
      <c r="AC25" s="202">
        <v>10.039999999999999</v>
      </c>
      <c r="AD25" s="202">
        <v>0</v>
      </c>
      <c r="AE25" s="202">
        <v>0</v>
      </c>
      <c r="AF25" s="202">
        <v>0</v>
      </c>
      <c r="AG25" s="202">
        <v>20.09</v>
      </c>
      <c r="AH25" s="202">
        <v>0</v>
      </c>
      <c r="AI25" s="202">
        <v>32.94</v>
      </c>
      <c r="AJ25" s="202">
        <v>0</v>
      </c>
      <c r="AK25" s="202">
        <v>9.23</v>
      </c>
      <c r="AL25" s="202">
        <v>0</v>
      </c>
      <c r="AM25" s="202">
        <v>0</v>
      </c>
      <c r="AN25" s="202">
        <v>0</v>
      </c>
      <c r="AO25" s="202">
        <v>220.5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10.86</v>
      </c>
      <c r="E26" s="202">
        <v>0</v>
      </c>
      <c r="F26" s="202">
        <v>0</v>
      </c>
      <c r="G26" s="202">
        <v>17.649999999999999</v>
      </c>
      <c r="H26" s="202">
        <v>0</v>
      </c>
      <c r="I26" s="202">
        <v>5.57</v>
      </c>
      <c r="J26" s="202">
        <v>16.98</v>
      </c>
      <c r="K26" s="202">
        <v>40.630000000000003</v>
      </c>
      <c r="L26" s="202">
        <v>30.95</v>
      </c>
      <c r="M26" s="202">
        <v>0</v>
      </c>
      <c r="N26" s="202">
        <v>1.1000000000000001</v>
      </c>
      <c r="O26" s="202">
        <v>1.83</v>
      </c>
      <c r="P26" s="202">
        <v>2.59</v>
      </c>
      <c r="Q26" s="202">
        <v>2.5</v>
      </c>
      <c r="R26" s="202">
        <v>5.2</v>
      </c>
      <c r="S26" s="202">
        <v>0</v>
      </c>
      <c r="T26" s="202">
        <v>0</v>
      </c>
      <c r="U26" s="202">
        <v>9.9</v>
      </c>
      <c r="V26" s="202">
        <v>0.19</v>
      </c>
      <c r="W26" s="202">
        <v>0.42</v>
      </c>
      <c r="X26" s="202">
        <v>1.36</v>
      </c>
      <c r="Y26" s="202">
        <v>0</v>
      </c>
      <c r="Z26" s="202">
        <v>9.36</v>
      </c>
      <c r="AA26" s="202">
        <v>0</v>
      </c>
      <c r="AB26" s="202">
        <v>0</v>
      </c>
      <c r="AC26" s="202">
        <v>10.039999999999999</v>
      </c>
      <c r="AD26" s="202">
        <v>0</v>
      </c>
      <c r="AE26" s="202">
        <v>0</v>
      </c>
      <c r="AF26" s="202">
        <v>0</v>
      </c>
      <c r="AG26" s="202">
        <v>20.09</v>
      </c>
      <c r="AH26" s="202">
        <v>0</v>
      </c>
      <c r="AI26" s="202">
        <v>32.94</v>
      </c>
      <c r="AJ26" s="202">
        <v>0</v>
      </c>
      <c r="AK26" s="202">
        <v>9.23</v>
      </c>
      <c r="AL26" s="202">
        <v>0</v>
      </c>
      <c r="AM26" s="202">
        <v>0</v>
      </c>
      <c r="AN26" s="202">
        <v>0</v>
      </c>
      <c r="AO26" s="202">
        <v>220.5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10.59</v>
      </c>
      <c r="E27" s="202">
        <v>0</v>
      </c>
      <c r="F27" s="202">
        <v>0</v>
      </c>
      <c r="G27" s="202">
        <v>17.649999999999999</v>
      </c>
      <c r="H27" s="202">
        <v>0</v>
      </c>
      <c r="I27" s="202">
        <v>5.57</v>
      </c>
      <c r="J27" s="202">
        <v>16.98</v>
      </c>
      <c r="K27" s="202">
        <v>40.630000000000003</v>
      </c>
      <c r="L27" s="202">
        <v>30.95</v>
      </c>
      <c r="M27" s="202">
        <v>0</v>
      </c>
      <c r="N27" s="202">
        <v>1.1000000000000001</v>
      </c>
      <c r="O27" s="202">
        <v>1.83</v>
      </c>
      <c r="P27" s="202">
        <v>2.59</v>
      </c>
      <c r="Q27" s="202">
        <v>2.5</v>
      </c>
      <c r="R27" s="202">
        <v>5.2</v>
      </c>
      <c r="S27" s="202">
        <v>0</v>
      </c>
      <c r="T27" s="202">
        <v>0</v>
      </c>
      <c r="U27" s="202">
        <v>9.9</v>
      </c>
      <c r="V27" s="202">
        <v>0.19</v>
      </c>
      <c r="W27" s="202">
        <v>0.42</v>
      </c>
      <c r="X27" s="202">
        <v>1.36</v>
      </c>
      <c r="Y27" s="202">
        <v>0</v>
      </c>
      <c r="Z27" s="202">
        <v>29.22</v>
      </c>
      <c r="AA27" s="202">
        <v>0</v>
      </c>
      <c r="AB27" s="202">
        <v>0</v>
      </c>
      <c r="AC27" s="202">
        <v>10.039999999999999</v>
      </c>
      <c r="AD27" s="202">
        <v>0</v>
      </c>
      <c r="AE27" s="202">
        <v>0</v>
      </c>
      <c r="AF27" s="202">
        <v>0</v>
      </c>
      <c r="AG27" s="202">
        <v>20.09</v>
      </c>
      <c r="AH27" s="202">
        <v>0</v>
      </c>
      <c r="AI27" s="202">
        <v>32.94</v>
      </c>
      <c r="AJ27" s="202">
        <v>0</v>
      </c>
      <c r="AK27" s="202">
        <v>9.23</v>
      </c>
      <c r="AL27" s="202">
        <v>0</v>
      </c>
      <c r="AM27" s="202">
        <v>0</v>
      </c>
      <c r="AN27" s="202">
        <v>0</v>
      </c>
      <c r="AO27" s="202">
        <v>220.5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10.59</v>
      </c>
      <c r="E28" s="202">
        <v>0</v>
      </c>
      <c r="F28" s="202">
        <v>0</v>
      </c>
      <c r="G28" s="202">
        <v>17.649999999999999</v>
      </c>
      <c r="H28" s="202">
        <v>0</v>
      </c>
      <c r="I28" s="202">
        <v>5.57</v>
      </c>
      <c r="J28" s="202">
        <v>16.98</v>
      </c>
      <c r="K28" s="202">
        <v>40.630000000000003</v>
      </c>
      <c r="L28" s="202">
        <v>30.95</v>
      </c>
      <c r="M28" s="202">
        <v>0</v>
      </c>
      <c r="N28" s="202">
        <v>1.1000000000000001</v>
      </c>
      <c r="O28" s="202">
        <v>1.83</v>
      </c>
      <c r="P28" s="202">
        <v>2.59</v>
      </c>
      <c r="Q28" s="202">
        <v>2.5</v>
      </c>
      <c r="R28" s="202">
        <v>5.2</v>
      </c>
      <c r="S28" s="202">
        <v>0</v>
      </c>
      <c r="T28" s="202">
        <v>0</v>
      </c>
      <c r="U28" s="202">
        <v>9.9</v>
      </c>
      <c r="V28" s="202">
        <v>0.19</v>
      </c>
      <c r="W28" s="202">
        <v>0.42</v>
      </c>
      <c r="X28" s="202">
        <v>1.36</v>
      </c>
      <c r="Y28" s="202">
        <v>0</v>
      </c>
      <c r="Z28" s="202">
        <v>6.38</v>
      </c>
      <c r="AA28" s="202">
        <v>0</v>
      </c>
      <c r="AB28" s="202">
        <v>0</v>
      </c>
      <c r="AC28" s="202">
        <v>10.039999999999999</v>
      </c>
      <c r="AD28" s="202">
        <v>0</v>
      </c>
      <c r="AE28" s="202">
        <v>0</v>
      </c>
      <c r="AF28" s="202">
        <v>0</v>
      </c>
      <c r="AG28" s="202">
        <v>20.09</v>
      </c>
      <c r="AH28" s="202">
        <v>0</v>
      </c>
      <c r="AI28" s="202">
        <v>32.94</v>
      </c>
      <c r="AJ28" s="202">
        <v>0</v>
      </c>
      <c r="AK28" s="202">
        <v>9.23</v>
      </c>
      <c r="AL28" s="202">
        <v>0</v>
      </c>
      <c r="AM28" s="202">
        <v>0</v>
      </c>
      <c r="AN28" s="202">
        <v>0</v>
      </c>
      <c r="AO28" s="202">
        <v>220.5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10.59</v>
      </c>
      <c r="E29" s="202">
        <v>0</v>
      </c>
      <c r="F29" s="202">
        <v>0</v>
      </c>
      <c r="G29" s="202">
        <v>17.649999999999999</v>
      </c>
      <c r="H29" s="202">
        <v>0</v>
      </c>
      <c r="I29" s="202">
        <v>5.57</v>
      </c>
      <c r="J29" s="202">
        <v>16.98</v>
      </c>
      <c r="K29" s="202">
        <v>40.630000000000003</v>
      </c>
      <c r="L29" s="202">
        <v>30.95</v>
      </c>
      <c r="M29" s="202">
        <v>0</v>
      </c>
      <c r="N29" s="202">
        <v>1.1000000000000001</v>
      </c>
      <c r="O29" s="202">
        <v>1.83</v>
      </c>
      <c r="P29" s="202">
        <v>2.59</v>
      </c>
      <c r="Q29" s="202">
        <v>2.5</v>
      </c>
      <c r="R29" s="202">
        <v>5.2</v>
      </c>
      <c r="S29" s="202">
        <v>0</v>
      </c>
      <c r="T29" s="202">
        <v>0</v>
      </c>
      <c r="U29" s="202">
        <v>9.9</v>
      </c>
      <c r="V29" s="202">
        <v>0.19</v>
      </c>
      <c r="W29" s="202">
        <v>0.42</v>
      </c>
      <c r="X29" s="202">
        <v>1.36</v>
      </c>
      <c r="Y29" s="202">
        <v>0</v>
      </c>
      <c r="Z29" s="202">
        <v>2.5499999999999998</v>
      </c>
      <c r="AA29" s="202">
        <v>0</v>
      </c>
      <c r="AB29" s="202">
        <v>0</v>
      </c>
      <c r="AC29" s="202">
        <v>10.039999999999999</v>
      </c>
      <c r="AD29" s="202">
        <v>0</v>
      </c>
      <c r="AE29" s="202">
        <v>0</v>
      </c>
      <c r="AF29" s="202">
        <v>0</v>
      </c>
      <c r="AG29" s="202">
        <v>20.09</v>
      </c>
      <c r="AH29" s="202">
        <v>0</v>
      </c>
      <c r="AI29" s="202">
        <v>32.94</v>
      </c>
      <c r="AJ29" s="202">
        <v>0</v>
      </c>
      <c r="AK29" s="202">
        <v>9.23</v>
      </c>
      <c r="AL29" s="202">
        <v>0</v>
      </c>
      <c r="AM29" s="202">
        <v>0</v>
      </c>
      <c r="AN29" s="202">
        <v>0</v>
      </c>
      <c r="AO29" s="202">
        <v>220.5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10.59</v>
      </c>
      <c r="E30" s="202">
        <v>0</v>
      </c>
      <c r="F30" s="202">
        <v>0</v>
      </c>
      <c r="G30" s="202">
        <v>17.649999999999999</v>
      </c>
      <c r="H30" s="202">
        <v>0</v>
      </c>
      <c r="I30" s="202">
        <v>5.57</v>
      </c>
      <c r="J30" s="202">
        <v>16.98</v>
      </c>
      <c r="K30" s="202">
        <v>40.630000000000003</v>
      </c>
      <c r="L30" s="202">
        <v>30.95</v>
      </c>
      <c r="M30" s="202">
        <v>0</v>
      </c>
      <c r="N30" s="202">
        <v>1.1000000000000001</v>
      </c>
      <c r="O30" s="202">
        <v>1.83</v>
      </c>
      <c r="P30" s="202">
        <v>2.59</v>
      </c>
      <c r="Q30" s="202">
        <v>2.5</v>
      </c>
      <c r="R30" s="202">
        <v>5.2</v>
      </c>
      <c r="S30" s="202">
        <v>0</v>
      </c>
      <c r="T30" s="202">
        <v>0</v>
      </c>
      <c r="U30" s="202">
        <v>9.9</v>
      </c>
      <c r="V30" s="202">
        <v>0.19</v>
      </c>
      <c r="W30" s="202">
        <v>0.42</v>
      </c>
      <c r="X30" s="202">
        <v>1.36</v>
      </c>
      <c r="Y30" s="202">
        <v>0</v>
      </c>
      <c r="Z30" s="202">
        <v>2.5499999999999998</v>
      </c>
      <c r="AA30" s="202">
        <v>0</v>
      </c>
      <c r="AB30" s="202">
        <v>0</v>
      </c>
      <c r="AC30" s="202">
        <v>10.039999999999999</v>
      </c>
      <c r="AD30" s="202">
        <v>0</v>
      </c>
      <c r="AE30" s="202">
        <v>0</v>
      </c>
      <c r="AF30" s="202">
        <v>0</v>
      </c>
      <c r="AG30" s="202">
        <v>20.09</v>
      </c>
      <c r="AH30" s="202">
        <v>0</v>
      </c>
      <c r="AI30" s="202">
        <v>32.94</v>
      </c>
      <c r="AJ30" s="202">
        <v>0</v>
      </c>
      <c r="AK30" s="202">
        <v>9.23</v>
      </c>
      <c r="AL30" s="202">
        <v>0</v>
      </c>
      <c r="AM30" s="202">
        <v>0</v>
      </c>
      <c r="AN30" s="202">
        <v>0</v>
      </c>
      <c r="AO30" s="202">
        <v>220.5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10.59</v>
      </c>
      <c r="E31" s="202">
        <v>0</v>
      </c>
      <c r="F31" s="202">
        <v>0</v>
      </c>
      <c r="G31" s="202">
        <v>17.649999999999999</v>
      </c>
      <c r="H31" s="202">
        <v>0</v>
      </c>
      <c r="I31" s="202">
        <v>5.57</v>
      </c>
      <c r="J31" s="202">
        <v>16.98</v>
      </c>
      <c r="K31" s="202">
        <v>40.630000000000003</v>
      </c>
      <c r="L31" s="202">
        <v>30.95</v>
      </c>
      <c r="M31" s="202">
        <v>0</v>
      </c>
      <c r="N31" s="202">
        <v>1.1000000000000001</v>
      </c>
      <c r="O31" s="202">
        <v>1.83</v>
      </c>
      <c r="P31" s="202">
        <v>2.59</v>
      </c>
      <c r="Q31" s="202">
        <v>2.5</v>
      </c>
      <c r="R31" s="202">
        <v>5.2</v>
      </c>
      <c r="S31" s="202">
        <v>0</v>
      </c>
      <c r="T31" s="202">
        <v>0</v>
      </c>
      <c r="U31" s="202">
        <v>9.9</v>
      </c>
      <c r="V31" s="202">
        <v>0.19</v>
      </c>
      <c r="W31" s="202">
        <v>0.42</v>
      </c>
      <c r="X31" s="202">
        <v>1.36</v>
      </c>
      <c r="Y31" s="202">
        <v>0</v>
      </c>
      <c r="Z31" s="202">
        <v>2.5499999999999998</v>
      </c>
      <c r="AA31" s="202">
        <v>0</v>
      </c>
      <c r="AB31" s="202">
        <v>0</v>
      </c>
      <c r="AC31" s="202">
        <v>10.039999999999999</v>
      </c>
      <c r="AD31" s="202">
        <v>0</v>
      </c>
      <c r="AE31" s="202">
        <v>0</v>
      </c>
      <c r="AF31" s="202">
        <v>0</v>
      </c>
      <c r="AG31" s="202">
        <v>20.09</v>
      </c>
      <c r="AH31" s="202">
        <v>0</v>
      </c>
      <c r="AI31" s="202">
        <v>32.94</v>
      </c>
      <c r="AJ31" s="202">
        <v>0</v>
      </c>
      <c r="AK31" s="202">
        <v>9.23</v>
      </c>
      <c r="AL31" s="202">
        <v>0</v>
      </c>
      <c r="AM31" s="202">
        <v>0</v>
      </c>
      <c r="AN31" s="202">
        <v>0</v>
      </c>
      <c r="AO31" s="202">
        <v>220.5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10.59</v>
      </c>
      <c r="E32" s="202">
        <v>0</v>
      </c>
      <c r="F32" s="202">
        <v>0</v>
      </c>
      <c r="G32" s="202">
        <v>17.649999999999999</v>
      </c>
      <c r="H32" s="202">
        <v>0</v>
      </c>
      <c r="I32" s="202">
        <v>5.57</v>
      </c>
      <c r="J32" s="202">
        <v>16.98</v>
      </c>
      <c r="K32" s="202">
        <v>40.630000000000003</v>
      </c>
      <c r="L32" s="202">
        <v>30.95</v>
      </c>
      <c r="M32" s="202">
        <v>0</v>
      </c>
      <c r="N32" s="202">
        <v>1.1000000000000001</v>
      </c>
      <c r="O32" s="202">
        <v>1.83</v>
      </c>
      <c r="P32" s="202">
        <v>2.59</v>
      </c>
      <c r="Q32" s="202">
        <v>2.5</v>
      </c>
      <c r="R32" s="202">
        <v>5.2</v>
      </c>
      <c r="S32" s="202">
        <v>0</v>
      </c>
      <c r="T32" s="202">
        <v>0</v>
      </c>
      <c r="U32" s="202">
        <v>9.9</v>
      </c>
      <c r="V32" s="202">
        <v>0.19</v>
      </c>
      <c r="W32" s="202">
        <v>0.42</v>
      </c>
      <c r="X32" s="202">
        <v>1.36</v>
      </c>
      <c r="Y32" s="202">
        <v>0</v>
      </c>
      <c r="Z32" s="202">
        <v>2.5499999999999998</v>
      </c>
      <c r="AA32" s="202">
        <v>0</v>
      </c>
      <c r="AB32" s="202">
        <v>0</v>
      </c>
      <c r="AC32" s="202">
        <v>10.039999999999999</v>
      </c>
      <c r="AD32" s="202">
        <v>0</v>
      </c>
      <c r="AE32" s="202">
        <v>0</v>
      </c>
      <c r="AF32" s="202">
        <v>0</v>
      </c>
      <c r="AG32" s="202">
        <v>20.09</v>
      </c>
      <c r="AH32" s="202">
        <v>0</v>
      </c>
      <c r="AI32" s="202">
        <v>32.94</v>
      </c>
      <c r="AJ32" s="202">
        <v>0</v>
      </c>
      <c r="AK32" s="202">
        <v>9.23</v>
      </c>
      <c r="AL32" s="202">
        <v>0</v>
      </c>
      <c r="AM32" s="202">
        <v>0</v>
      </c>
      <c r="AN32" s="202">
        <v>0</v>
      </c>
      <c r="AO32" s="202">
        <v>220.5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10.59</v>
      </c>
      <c r="E33" s="202">
        <v>0</v>
      </c>
      <c r="F33" s="202">
        <v>0</v>
      </c>
      <c r="G33" s="202">
        <v>17.649999999999999</v>
      </c>
      <c r="H33" s="202">
        <v>0</v>
      </c>
      <c r="I33" s="202">
        <v>5.57</v>
      </c>
      <c r="J33" s="202">
        <v>16.98</v>
      </c>
      <c r="K33" s="202">
        <v>40.630000000000003</v>
      </c>
      <c r="L33" s="202">
        <v>30.95</v>
      </c>
      <c r="M33" s="202">
        <v>0</v>
      </c>
      <c r="N33" s="202">
        <v>1.1000000000000001</v>
      </c>
      <c r="O33" s="202">
        <v>1.83</v>
      </c>
      <c r="P33" s="202">
        <v>2.59</v>
      </c>
      <c r="Q33" s="202">
        <v>2.5</v>
      </c>
      <c r="R33" s="202">
        <v>5.2</v>
      </c>
      <c r="S33" s="202">
        <v>0</v>
      </c>
      <c r="T33" s="202">
        <v>0</v>
      </c>
      <c r="U33" s="202">
        <v>9.9</v>
      </c>
      <c r="V33" s="202">
        <v>0.19</v>
      </c>
      <c r="W33" s="202">
        <v>0.42</v>
      </c>
      <c r="X33" s="202">
        <v>1.36</v>
      </c>
      <c r="Y33" s="202">
        <v>0</v>
      </c>
      <c r="Z33" s="202">
        <v>2.5499999999999998</v>
      </c>
      <c r="AA33" s="202">
        <v>0</v>
      </c>
      <c r="AB33" s="202">
        <v>0</v>
      </c>
      <c r="AC33" s="202">
        <v>10.039999999999999</v>
      </c>
      <c r="AD33" s="202">
        <v>0</v>
      </c>
      <c r="AE33" s="202">
        <v>0</v>
      </c>
      <c r="AF33" s="202">
        <v>0</v>
      </c>
      <c r="AG33" s="202">
        <v>20.09</v>
      </c>
      <c r="AH33" s="202">
        <v>0</v>
      </c>
      <c r="AI33" s="202">
        <v>32.94</v>
      </c>
      <c r="AJ33" s="202">
        <v>0</v>
      </c>
      <c r="AK33" s="202">
        <v>9.23</v>
      </c>
      <c r="AL33" s="202">
        <v>0</v>
      </c>
      <c r="AM33" s="202">
        <v>0</v>
      </c>
      <c r="AN33" s="202">
        <v>0</v>
      </c>
      <c r="AO33" s="202">
        <v>220.5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10.59</v>
      </c>
      <c r="E34" s="202">
        <v>0</v>
      </c>
      <c r="F34" s="202">
        <v>0</v>
      </c>
      <c r="G34" s="202">
        <v>17.649999999999999</v>
      </c>
      <c r="H34" s="202">
        <v>0</v>
      </c>
      <c r="I34" s="202">
        <v>5.57</v>
      </c>
      <c r="J34" s="202">
        <v>16.98</v>
      </c>
      <c r="K34" s="202">
        <v>40.630000000000003</v>
      </c>
      <c r="L34" s="202">
        <v>30.95</v>
      </c>
      <c r="M34" s="202">
        <v>0</v>
      </c>
      <c r="N34" s="202">
        <v>1.1000000000000001</v>
      </c>
      <c r="O34" s="202">
        <v>1.83</v>
      </c>
      <c r="P34" s="202">
        <v>2.59</v>
      </c>
      <c r="Q34" s="202">
        <v>2.5</v>
      </c>
      <c r="R34" s="202">
        <v>5.2</v>
      </c>
      <c r="S34" s="202">
        <v>0</v>
      </c>
      <c r="T34" s="202">
        <v>0</v>
      </c>
      <c r="U34" s="202">
        <v>9.9</v>
      </c>
      <c r="V34" s="202">
        <v>0.19</v>
      </c>
      <c r="W34" s="202">
        <v>0.42</v>
      </c>
      <c r="X34" s="202">
        <v>1.36</v>
      </c>
      <c r="Y34" s="202">
        <v>0</v>
      </c>
      <c r="Z34" s="202">
        <v>2.5499999999999998</v>
      </c>
      <c r="AA34" s="202">
        <v>0</v>
      </c>
      <c r="AB34" s="202">
        <v>0</v>
      </c>
      <c r="AC34" s="202">
        <v>10.039999999999999</v>
      </c>
      <c r="AD34" s="202">
        <v>0</v>
      </c>
      <c r="AE34" s="202">
        <v>0</v>
      </c>
      <c r="AF34" s="202">
        <v>0</v>
      </c>
      <c r="AG34" s="202">
        <v>20.09</v>
      </c>
      <c r="AH34" s="202">
        <v>0</v>
      </c>
      <c r="AI34" s="202">
        <v>32.94</v>
      </c>
      <c r="AJ34" s="202">
        <v>0</v>
      </c>
      <c r="AK34" s="202">
        <v>9.23</v>
      </c>
      <c r="AL34" s="202">
        <v>0</v>
      </c>
      <c r="AM34" s="202">
        <v>0</v>
      </c>
      <c r="AN34" s="202">
        <v>0</v>
      </c>
      <c r="AO34" s="202">
        <v>220.5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10.59</v>
      </c>
      <c r="E35" s="202">
        <v>0</v>
      </c>
      <c r="F35" s="202">
        <v>0</v>
      </c>
      <c r="G35" s="202">
        <v>17.600000000000001</v>
      </c>
      <c r="H35" s="202">
        <v>0</v>
      </c>
      <c r="I35" s="202">
        <v>5.57</v>
      </c>
      <c r="J35" s="202">
        <v>16.98</v>
      </c>
      <c r="K35" s="202">
        <v>40.630000000000003</v>
      </c>
      <c r="L35" s="202">
        <v>30.95</v>
      </c>
      <c r="M35" s="202">
        <v>0</v>
      </c>
      <c r="N35" s="202">
        <v>1.1000000000000001</v>
      </c>
      <c r="O35" s="202">
        <v>1.83</v>
      </c>
      <c r="P35" s="202">
        <v>2.59</v>
      </c>
      <c r="Q35" s="202">
        <v>2.5</v>
      </c>
      <c r="R35" s="202">
        <v>5.16</v>
      </c>
      <c r="S35" s="202">
        <v>0</v>
      </c>
      <c r="T35" s="202">
        <v>0</v>
      </c>
      <c r="U35" s="202">
        <v>11.29</v>
      </c>
      <c r="V35" s="202">
        <v>0.19</v>
      </c>
      <c r="W35" s="202">
        <v>0.42</v>
      </c>
      <c r="X35" s="202">
        <v>1.36</v>
      </c>
      <c r="Y35" s="202">
        <v>0</v>
      </c>
      <c r="Z35" s="202">
        <v>4.22</v>
      </c>
      <c r="AA35" s="202">
        <v>0</v>
      </c>
      <c r="AB35" s="202">
        <v>0</v>
      </c>
      <c r="AC35" s="202">
        <v>10.039999999999999</v>
      </c>
      <c r="AD35" s="202">
        <v>0</v>
      </c>
      <c r="AE35" s="202">
        <v>0</v>
      </c>
      <c r="AF35" s="202">
        <v>0</v>
      </c>
      <c r="AG35" s="202">
        <v>20.09</v>
      </c>
      <c r="AH35" s="202">
        <v>0</v>
      </c>
      <c r="AI35" s="202">
        <v>32.94</v>
      </c>
      <c r="AJ35" s="202">
        <v>0</v>
      </c>
      <c r="AK35" s="202">
        <v>9.23</v>
      </c>
      <c r="AL35" s="202">
        <v>0</v>
      </c>
      <c r="AM35" s="202">
        <v>0</v>
      </c>
      <c r="AN35" s="202">
        <v>0</v>
      </c>
      <c r="AO35" s="202">
        <v>220.5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10.59</v>
      </c>
      <c r="E36" s="202">
        <v>0</v>
      </c>
      <c r="F36" s="202">
        <v>0</v>
      </c>
      <c r="G36" s="202">
        <v>17.600000000000001</v>
      </c>
      <c r="H36" s="202">
        <v>0</v>
      </c>
      <c r="I36" s="202">
        <v>5.57</v>
      </c>
      <c r="J36" s="202">
        <v>16.98</v>
      </c>
      <c r="K36" s="202">
        <v>40.630000000000003</v>
      </c>
      <c r="L36" s="202">
        <v>30.95</v>
      </c>
      <c r="M36" s="202">
        <v>0</v>
      </c>
      <c r="N36" s="202">
        <v>1.1000000000000001</v>
      </c>
      <c r="O36" s="202">
        <v>1.83</v>
      </c>
      <c r="P36" s="202">
        <v>2.59</v>
      </c>
      <c r="Q36" s="202">
        <v>2.5</v>
      </c>
      <c r="R36" s="202">
        <v>5.2</v>
      </c>
      <c r="S36" s="202">
        <v>0</v>
      </c>
      <c r="T36" s="202">
        <v>0</v>
      </c>
      <c r="U36" s="202">
        <v>11.5</v>
      </c>
      <c r="V36" s="202">
        <v>0.19</v>
      </c>
      <c r="W36" s="202">
        <v>0.42</v>
      </c>
      <c r="X36" s="202">
        <v>1.36</v>
      </c>
      <c r="Y36" s="202">
        <v>0</v>
      </c>
      <c r="Z36" s="202">
        <v>4.22</v>
      </c>
      <c r="AA36" s="202">
        <v>0</v>
      </c>
      <c r="AB36" s="202">
        <v>0</v>
      </c>
      <c r="AC36" s="202">
        <v>10.039999999999999</v>
      </c>
      <c r="AD36" s="202">
        <v>0</v>
      </c>
      <c r="AE36" s="202">
        <v>0</v>
      </c>
      <c r="AF36" s="202">
        <v>0</v>
      </c>
      <c r="AG36" s="202">
        <v>20.09</v>
      </c>
      <c r="AH36" s="202">
        <v>0</v>
      </c>
      <c r="AI36" s="202">
        <v>32.94</v>
      </c>
      <c r="AJ36" s="202">
        <v>0</v>
      </c>
      <c r="AK36" s="202">
        <v>9.23</v>
      </c>
      <c r="AL36" s="202">
        <v>0</v>
      </c>
      <c r="AM36" s="202">
        <v>0</v>
      </c>
      <c r="AN36" s="202">
        <v>0</v>
      </c>
      <c r="AO36" s="202">
        <v>220.5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10.59</v>
      </c>
      <c r="E37" s="202">
        <v>0</v>
      </c>
      <c r="F37" s="202">
        <v>0</v>
      </c>
      <c r="G37" s="202">
        <v>17.600000000000001</v>
      </c>
      <c r="H37" s="202">
        <v>0</v>
      </c>
      <c r="I37" s="202">
        <v>5.57</v>
      </c>
      <c r="J37" s="202">
        <v>16.98</v>
      </c>
      <c r="K37" s="202">
        <v>40.630000000000003</v>
      </c>
      <c r="L37" s="202">
        <v>30.95</v>
      </c>
      <c r="M37" s="202">
        <v>0</v>
      </c>
      <c r="N37" s="202">
        <v>1.1000000000000001</v>
      </c>
      <c r="O37" s="202">
        <v>1.83</v>
      </c>
      <c r="P37" s="202">
        <v>2.59</v>
      </c>
      <c r="Q37" s="202">
        <v>2.5</v>
      </c>
      <c r="R37" s="202">
        <v>5.2</v>
      </c>
      <c r="S37" s="202">
        <v>0</v>
      </c>
      <c r="T37" s="202">
        <v>0</v>
      </c>
      <c r="U37" s="202">
        <v>10.32</v>
      </c>
      <c r="V37" s="202">
        <v>0.19</v>
      </c>
      <c r="W37" s="202">
        <v>0.42</v>
      </c>
      <c r="X37" s="202">
        <v>1.36</v>
      </c>
      <c r="Y37" s="202">
        <v>0</v>
      </c>
      <c r="Z37" s="202">
        <v>33.67</v>
      </c>
      <c r="AA37" s="202">
        <v>0</v>
      </c>
      <c r="AB37" s="202">
        <v>0</v>
      </c>
      <c r="AC37" s="202">
        <v>10.039999999999999</v>
      </c>
      <c r="AD37" s="202">
        <v>0</v>
      </c>
      <c r="AE37" s="202">
        <v>0</v>
      </c>
      <c r="AF37" s="202">
        <v>0</v>
      </c>
      <c r="AG37" s="202">
        <v>20.09</v>
      </c>
      <c r="AH37" s="202">
        <v>0</v>
      </c>
      <c r="AI37" s="202">
        <v>32.94</v>
      </c>
      <c r="AJ37" s="202">
        <v>0</v>
      </c>
      <c r="AK37" s="202">
        <v>9.23</v>
      </c>
      <c r="AL37" s="202">
        <v>0</v>
      </c>
      <c r="AM37" s="202">
        <v>0</v>
      </c>
      <c r="AN37" s="202">
        <v>0</v>
      </c>
      <c r="AO37" s="202">
        <v>220.5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10.59</v>
      </c>
      <c r="E38" s="202">
        <v>0</v>
      </c>
      <c r="F38" s="202">
        <v>0</v>
      </c>
      <c r="G38" s="202">
        <v>17.600000000000001</v>
      </c>
      <c r="H38" s="202">
        <v>0</v>
      </c>
      <c r="I38" s="202">
        <v>5.57</v>
      </c>
      <c r="J38" s="202">
        <v>16.98</v>
      </c>
      <c r="K38" s="202">
        <v>40.630000000000003</v>
      </c>
      <c r="L38" s="202">
        <v>30.95</v>
      </c>
      <c r="M38" s="202">
        <v>0</v>
      </c>
      <c r="N38" s="202">
        <v>1.1000000000000001</v>
      </c>
      <c r="O38" s="202">
        <v>1.83</v>
      </c>
      <c r="P38" s="202">
        <v>2.59</v>
      </c>
      <c r="Q38" s="202">
        <v>2.5</v>
      </c>
      <c r="R38" s="202">
        <v>5.2</v>
      </c>
      <c r="S38" s="202">
        <v>0</v>
      </c>
      <c r="T38" s="202">
        <v>0</v>
      </c>
      <c r="U38" s="202">
        <v>10.32</v>
      </c>
      <c r="V38" s="202">
        <v>0.19</v>
      </c>
      <c r="W38" s="202">
        <v>0.42</v>
      </c>
      <c r="X38" s="202">
        <v>1.36</v>
      </c>
      <c r="Y38" s="202">
        <v>0</v>
      </c>
      <c r="Z38" s="202">
        <v>37.18</v>
      </c>
      <c r="AA38" s="202">
        <v>0</v>
      </c>
      <c r="AB38" s="202">
        <v>0</v>
      </c>
      <c r="AC38" s="202">
        <v>10.039999999999999</v>
      </c>
      <c r="AD38" s="202">
        <v>0</v>
      </c>
      <c r="AE38" s="202">
        <v>0</v>
      </c>
      <c r="AF38" s="202">
        <v>0</v>
      </c>
      <c r="AG38" s="202">
        <v>20.09</v>
      </c>
      <c r="AH38" s="202">
        <v>0</v>
      </c>
      <c r="AI38" s="202">
        <v>32.94</v>
      </c>
      <c r="AJ38" s="202">
        <v>0</v>
      </c>
      <c r="AK38" s="202">
        <v>9.23</v>
      </c>
      <c r="AL38" s="202">
        <v>0</v>
      </c>
      <c r="AM38" s="202">
        <v>0</v>
      </c>
      <c r="AN38" s="202">
        <v>0</v>
      </c>
      <c r="AO38" s="202">
        <v>220.5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10.59</v>
      </c>
      <c r="E39" s="202">
        <v>0</v>
      </c>
      <c r="F39" s="202">
        <v>0</v>
      </c>
      <c r="G39" s="202">
        <v>17.600000000000001</v>
      </c>
      <c r="H39" s="202">
        <v>0</v>
      </c>
      <c r="I39" s="202">
        <v>5.57</v>
      </c>
      <c r="J39" s="202">
        <v>16.98</v>
      </c>
      <c r="K39" s="202">
        <v>40.630000000000003</v>
      </c>
      <c r="L39" s="202">
        <v>30.95</v>
      </c>
      <c r="M39" s="202">
        <v>0</v>
      </c>
      <c r="N39" s="202">
        <v>1.1000000000000001</v>
      </c>
      <c r="O39" s="202">
        <v>1.83</v>
      </c>
      <c r="P39" s="202">
        <v>2.59</v>
      </c>
      <c r="Q39" s="202">
        <v>2.5</v>
      </c>
      <c r="R39" s="202">
        <v>5.2</v>
      </c>
      <c r="S39" s="202">
        <v>0</v>
      </c>
      <c r="T39" s="202">
        <v>0</v>
      </c>
      <c r="U39" s="202">
        <v>10.32</v>
      </c>
      <c r="V39" s="202">
        <v>2.39</v>
      </c>
      <c r="W39" s="202">
        <v>6.74</v>
      </c>
      <c r="X39" s="202">
        <v>1.36</v>
      </c>
      <c r="Y39" s="202">
        <v>0</v>
      </c>
      <c r="Z39" s="202">
        <v>37.18</v>
      </c>
      <c r="AA39" s="202">
        <v>0</v>
      </c>
      <c r="AB39" s="202">
        <v>0</v>
      </c>
      <c r="AC39" s="202">
        <v>10.19</v>
      </c>
      <c r="AD39" s="202">
        <v>0</v>
      </c>
      <c r="AE39" s="202">
        <v>0</v>
      </c>
      <c r="AF39" s="202">
        <v>0</v>
      </c>
      <c r="AG39" s="202">
        <v>20.09</v>
      </c>
      <c r="AH39" s="202">
        <v>0</v>
      </c>
      <c r="AI39" s="202">
        <v>32.94</v>
      </c>
      <c r="AJ39" s="202">
        <v>0</v>
      </c>
      <c r="AK39" s="202">
        <v>9.23</v>
      </c>
      <c r="AL39" s="202">
        <v>0</v>
      </c>
      <c r="AM39" s="202">
        <v>0</v>
      </c>
      <c r="AN39" s="202">
        <v>0</v>
      </c>
      <c r="AO39" s="202">
        <v>218.25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10.59</v>
      </c>
      <c r="E40" s="202">
        <v>0</v>
      </c>
      <c r="F40" s="202">
        <v>0</v>
      </c>
      <c r="G40" s="202">
        <v>17.600000000000001</v>
      </c>
      <c r="H40" s="202">
        <v>0</v>
      </c>
      <c r="I40" s="202">
        <v>5.57</v>
      </c>
      <c r="J40" s="202">
        <v>16.98</v>
      </c>
      <c r="K40" s="202">
        <v>40.630000000000003</v>
      </c>
      <c r="L40" s="202">
        <v>30.95</v>
      </c>
      <c r="M40" s="202">
        <v>0</v>
      </c>
      <c r="N40" s="202">
        <v>1.1000000000000001</v>
      </c>
      <c r="O40" s="202">
        <v>1.83</v>
      </c>
      <c r="P40" s="202">
        <v>2.59</v>
      </c>
      <c r="Q40" s="202">
        <v>2.5</v>
      </c>
      <c r="R40" s="202">
        <v>5.2</v>
      </c>
      <c r="S40" s="202">
        <v>0</v>
      </c>
      <c r="T40" s="202">
        <v>0</v>
      </c>
      <c r="U40" s="202">
        <v>10.32</v>
      </c>
      <c r="V40" s="202">
        <v>2.39</v>
      </c>
      <c r="W40" s="202">
        <v>6.74</v>
      </c>
      <c r="X40" s="202">
        <v>1.36</v>
      </c>
      <c r="Y40" s="202">
        <v>0</v>
      </c>
      <c r="Z40" s="202">
        <v>37.18</v>
      </c>
      <c r="AA40" s="202">
        <v>0</v>
      </c>
      <c r="AB40" s="202">
        <v>0</v>
      </c>
      <c r="AC40" s="202">
        <v>10.19</v>
      </c>
      <c r="AD40" s="202">
        <v>0</v>
      </c>
      <c r="AE40" s="202">
        <v>0</v>
      </c>
      <c r="AF40" s="202">
        <v>0</v>
      </c>
      <c r="AG40" s="202">
        <v>20.09</v>
      </c>
      <c r="AH40" s="202">
        <v>0</v>
      </c>
      <c r="AI40" s="202">
        <v>32.94</v>
      </c>
      <c r="AJ40" s="202">
        <v>0</v>
      </c>
      <c r="AK40" s="202">
        <v>9.23</v>
      </c>
      <c r="AL40" s="202">
        <v>0</v>
      </c>
      <c r="AM40" s="202">
        <v>0</v>
      </c>
      <c r="AN40" s="202">
        <v>0</v>
      </c>
      <c r="AO40" s="202">
        <v>218.25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10.59</v>
      </c>
      <c r="E41" s="202">
        <v>0</v>
      </c>
      <c r="F41" s="202">
        <v>0</v>
      </c>
      <c r="G41" s="202">
        <v>17.600000000000001</v>
      </c>
      <c r="H41" s="202">
        <v>0</v>
      </c>
      <c r="I41" s="202">
        <v>5.57</v>
      </c>
      <c r="J41" s="202">
        <v>16.98</v>
      </c>
      <c r="K41" s="202">
        <v>40.630000000000003</v>
      </c>
      <c r="L41" s="202">
        <v>30.95</v>
      </c>
      <c r="M41" s="202">
        <v>0</v>
      </c>
      <c r="N41" s="202">
        <v>1.1000000000000001</v>
      </c>
      <c r="O41" s="202">
        <v>1.83</v>
      </c>
      <c r="P41" s="202">
        <v>2.59</v>
      </c>
      <c r="Q41" s="202">
        <v>2.5</v>
      </c>
      <c r="R41" s="202">
        <v>5.2</v>
      </c>
      <c r="S41" s="202">
        <v>0</v>
      </c>
      <c r="T41" s="202">
        <v>0</v>
      </c>
      <c r="U41" s="202">
        <v>10.32</v>
      </c>
      <c r="V41" s="202">
        <v>2.39</v>
      </c>
      <c r="W41" s="202">
        <v>6.74</v>
      </c>
      <c r="X41" s="202">
        <v>1.36</v>
      </c>
      <c r="Y41" s="202">
        <v>0</v>
      </c>
      <c r="Z41" s="202">
        <v>37.18</v>
      </c>
      <c r="AA41" s="202">
        <v>0</v>
      </c>
      <c r="AB41" s="202">
        <v>0</v>
      </c>
      <c r="AC41" s="202">
        <v>10.19</v>
      </c>
      <c r="AD41" s="202">
        <v>0</v>
      </c>
      <c r="AE41" s="202">
        <v>0</v>
      </c>
      <c r="AF41" s="202">
        <v>0</v>
      </c>
      <c r="AG41" s="202">
        <v>20.09</v>
      </c>
      <c r="AH41" s="202">
        <v>3.21</v>
      </c>
      <c r="AI41" s="202">
        <v>32.94</v>
      </c>
      <c r="AJ41" s="202">
        <v>0</v>
      </c>
      <c r="AK41" s="202">
        <v>9.23</v>
      </c>
      <c r="AL41" s="202">
        <v>0</v>
      </c>
      <c r="AM41" s="202">
        <v>0</v>
      </c>
      <c r="AN41" s="202">
        <v>0</v>
      </c>
      <c r="AO41" s="202">
        <v>218.25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10.59</v>
      </c>
      <c r="E42" s="202">
        <v>0</v>
      </c>
      <c r="F42" s="202">
        <v>0</v>
      </c>
      <c r="G42" s="202">
        <v>17.600000000000001</v>
      </c>
      <c r="H42" s="202">
        <v>0</v>
      </c>
      <c r="I42" s="202">
        <v>5.57</v>
      </c>
      <c r="J42" s="202">
        <v>16.98</v>
      </c>
      <c r="K42" s="202">
        <v>40.630000000000003</v>
      </c>
      <c r="L42" s="202">
        <v>30.95</v>
      </c>
      <c r="M42" s="202">
        <v>0</v>
      </c>
      <c r="N42" s="202">
        <v>1.1000000000000001</v>
      </c>
      <c r="O42" s="202">
        <v>1.83</v>
      </c>
      <c r="P42" s="202">
        <v>2.59</v>
      </c>
      <c r="Q42" s="202">
        <v>2.5</v>
      </c>
      <c r="R42" s="202">
        <v>5.2</v>
      </c>
      <c r="S42" s="202">
        <v>0</v>
      </c>
      <c r="T42" s="202">
        <v>0</v>
      </c>
      <c r="U42" s="202">
        <v>10.32</v>
      </c>
      <c r="V42" s="202">
        <v>2.39</v>
      </c>
      <c r="W42" s="202">
        <v>6.74</v>
      </c>
      <c r="X42" s="202">
        <v>1.36</v>
      </c>
      <c r="Y42" s="202">
        <v>0</v>
      </c>
      <c r="Z42" s="202">
        <v>37.18</v>
      </c>
      <c r="AA42" s="202">
        <v>0</v>
      </c>
      <c r="AB42" s="202">
        <v>0</v>
      </c>
      <c r="AC42" s="202">
        <v>10.19</v>
      </c>
      <c r="AD42" s="202">
        <v>0</v>
      </c>
      <c r="AE42" s="202">
        <v>0</v>
      </c>
      <c r="AF42" s="202">
        <v>0</v>
      </c>
      <c r="AG42" s="202">
        <v>20.09</v>
      </c>
      <c r="AH42" s="202">
        <v>3.21</v>
      </c>
      <c r="AI42" s="202">
        <v>32.94</v>
      </c>
      <c r="AJ42" s="202">
        <v>0</v>
      </c>
      <c r="AK42" s="202">
        <v>9.23</v>
      </c>
      <c r="AL42" s="202">
        <v>0</v>
      </c>
      <c r="AM42" s="202">
        <v>0</v>
      </c>
      <c r="AN42" s="202">
        <v>0</v>
      </c>
      <c r="AO42" s="202">
        <v>218.25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10.54</v>
      </c>
      <c r="E43" s="202">
        <v>0</v>
      </c>
      <c r="F43" s="202">
        <v>0</v>
      </c>
      <c r="G43" s="202">
        <v>17.600000000000001</v>
      </c>
      <c r="H43" s="202">
        <v>0</v>
      </c>
      <c r="I43" s="202">
        <v>5.57</v>
      </c>
      <c r="J43" s="202">
        <v>16.98</v>
      </c>
      <c r="K43" s="202">
        <v>40.630000000000003</v>
      </c>
      <c r="L43" s="202">
        <v>30.95</v>
      </c>
      <c r="M43" s="202">
        <v>0</v>
      </c>
      <c r="N43" s="202">
        <v>1.1000000000000001</v>
      </c>
      <c r="O43" s="202">
        <v>1.83</v>
      </c>
      <c r="P43" s="202">
        <v>2.59</v>
      </c>
      <c r="Q43" s="202">
        <v>2.5</v>
      </c>
      <c r="R43" s="202">
        <v>5.2</v>
      </c>
      <c r="S43" s="202">
        <v>0</v>
      </c>
      <c r="T43" s="202">
        <v>0</v>
      </c>
      <c r="U43" s="202">
        <v>10.32</v>
      </c>
      <c r="V43" s="202">
        <v>2.39</v>
      </c>
      <c r="W43" s="202">
        <v>6.74</v>
      </c>
      <c r="X43" s="202">
        <v>1.36</v>
      </c>
      <c r="Y43" s="202">
        <v>0</v>
      </c>
      <c r="Z43" s="202">
        <v>37.18</v>
      </c>
      <c r="AA43" s="202">
        <v>0</v>
      </c>
      <c r="AB43" s="202">
        <v>0</v>
      </c>
      <c r="AC43" s="202">
        <v>10.41</v>
      </c>
      <c r="AD43" s="202">
        <v>0</v>
      </c>
      <c r="AE43" s="202">
        <v>0</v>
      </c>
      <c r="AF43" s="202">
        <v>0</v>
      </c>
      <c r="AG43" s="202">
        <v>20.09</v>
      </c>
      <c r="AH43" s="202">
        <v>6.43</v>
      </c>
      <c r="AI43" s="202">
        <v>32.94</v>
      </c>
      <c r="AJ43" s="202">
        <v>0</v>
      </c>
      <c r="AK43" s="202">
        <v>12.6</v>
      </c>
      <c r="AL43" s="202">
        <v>0</v>
      </c>
      <c r="AM43" s="202">
        <v>0</v>
      </c>
      <c r="AN43" s="202">
        <v>0</v>
      </c>
      <c r="AO43" s="202">
        <v>218.25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10.54</v>
      </c>
      <c r="E44" s="202">
        <v>0</v>
      </c>
      <c r="F44" s="202">
        <v>0</v>
      </c>
      <c r="G44" s="202">
        <v>17.600000000000001</v>
      </c>
      <c r="H44" s="202">
        <v>0</v>
      </c>
      <c r="I44" s="202">
        <v>5.57</v>
      </c>
      <c r="J44" s="202">
        <v>16.98</v>
      </c>
      <c r="K44" s="202">
        <v>40.630000000000003</v>
      </c>
      <c r="L44" s="202">
        <v>30.95</v>
      </c>
      <c r="M44" s="202">
        <v>0</v>
      </c>
      <c r="N44" s="202">
        <v>1.1000000000000001</v>
      </c>
      <c r="O44" s="202">
        <v>1.83</v>
      </c>
      <c r="P44" s="202">
        <v>2.59</v>
      </c>
      <c r="Q44" s="202">
        <v>2.5</v>
      </c>
      <c r="R44" s="202">
        <v>5.2</v>
      </c>
      <c r="S44" s="202">
        <v>0</v>
      </c>
      <c r="T44" s="202">
        <v>0</v>
      </c>
      <c r="U44" s="202">
        <v>10.32</v>
      </c>
      <c r="V44" s="202">
        <v>2.39</v>
      </c>
      <c r="W44" s="202">
        <v>6.74</v>
      </c>
      <c r="X44" s="202">
        <v>1.36</v>
      </c>
      <c r="Y44" s="202">
        <v>0</v>
      </c>
      <c r="Z44" s="202">
        <v>37.18</v>
      </c>
      <c r="AA44" s="202">
        <v>0</v>
      </c>
      <c r="AB44" s="202">
        <v>0</v>
      </c>
      <c r="AC44" s="202">
        <v>10.63</v>
      </c>
      <c r="AD44" s="202">
        <v>0</v>
      </c>
      <c r="AE44" s="202">
        <v>0</v>
      </c>
      <c r="AF44" s="202">
        <v>0</v>
      </c>
      <c r="AG44" s="202">
        <v>20.09</v>
      </c>
      <c r="AH44" s="202">
        <v>6.43</v>
      </c>
      <c r="AI44" s="202">
        <v>32.94</v>
      </c>
      <c r="AJ44" s="202">
        <v>0</v>
      </c>
      <c r="AK44" s="202">
        <v>12.6</v>
      </c>
      <c r="AL44" s="202">
        <v>0</v>
      </c>
      <c r="AM44" s="202">
        <v>0</v>
      </c>
      <c r="AN44" s="202">
        <v>0</v>
      </c>
      <c r="AO44" s="202">
        <v>218.25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10.54</v>
      </c>
      <c r="E45" s="202">
        <v>0</v>
      </c>
      <c r="F45" s="202">
        <v>0</v>
      </c>
      <c r="G45" s="202">
        <v>17.600000000000001</v>
      </c>
      <c r="H45" s="202">
        <v>0</v>
      </c>
      <c r="I45" s="202">
        <v>5.57</v>
      </c>
      <c r="J45" s="202">
        <v>16.98</v>
      </c>
      <c r="K45" s="202">
        <v>40.630000000000003</v>
      </c>
      <c r="L45" s="202">
        <v>30.95</v>
      </c>
      <c r="M45" s="202">
        <v>0</v>
      </c>
      <c r="N45" s="202">
        <v>1.1000000000000001</v>
      </c>
      <c r="O45" s="202">
        <v>1.83</v>
      </c>
      <c r="P45" s="202">
        <v>2.59</v>
      </c>
      <c r="Q45" s="202">
        <v>2.5</v>
      </c>
      <c r="R45" s="202">
        <v>5.2</v>
      </c>
      <c r="S45" s="202">
        <v>0</v>
      </c>
      <c r="T45" s="202">
        <v>0</v>
      </c>
      <c r="U45" s="202">
        <v>8.6300000000000008</v>
      </c>
      <c r="V45" s="202">
        <v>2.39</v>
      </c>
      <c r="W45" s="202">
        <v>6.74</v>
      </c>
      <c r="X45" s="202">
        <v>18.39</v>
      </c>
      <c r="Y45" s="202">
        <v>0</v>
      </c>
      <c r="Z45" s="202">
        <v>37.18</v>
      </c>
      <c r="AA45" s="202">
        <v>0</v>
      </c>
      <c r="AB45" s="202">
        <v>0</v>
      </c>
      <c r="AC45" s="202">
        <v>10.63</v>
      </c>
      <c r="AD45" s="202">
        <v>0</v>
      </c>
      <c r="AE45" s="202">
        <v>0</v>
      </c>
      <c r="AF45" s="202">
        <v>0</v>
      </c>
      <c r="AG45" s="202">
        <v>20.09</v>
      </c>
      <c r="AH45" s="202">
        <v>9.64</v>
      </c>
      <c r="AI45" s="202">
        <v>32.94</v>
      </c>
      <c r="AJ45" s="202">
        <v>0</v>
      </c>
      <c r="AK45" s="202">
        <v>12.6</v>
      </c>
      <c r="AL45" s="202">
        <v>0</v>
      </c>
      <c r="AM45" s="202">
        <v>0</v>
      </c>
      <c r="AN45" s="202">
        <v>0</v>
      </c>
      <c r="AO45" s="202">
        <v>218.25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10.54</v>
      </c>
      <c r="E46" s="202">
        <v>0</v>
      </c>
      <c r="F46" s="202">
        <v>0</v>
      </c>
      <c r="G46" s="202">
        <v>17.600000000000001</v>
      </c>
      <c r="H46" s="202">
        <v>0</v>
      </c>
      <c r="I46" s="202">
        <v>5.57</v>
      </c>
      <c r="J46" s="202">
        <v>16.98</v>
      </c>
      <c r="K46" s="202">
        <v>40.630000000000003</v>
      </c>
      <c r="L46" s="202">
        <v>30.95</v>
      </c>
      <c r="M46" s="202">
        <v>0</v>
      </c>
      <c r="N46" s="202">
        <v>1.1000000000000001</v>
      </c>
      <c r="O46" s="202">
        <v>1.83</v>
      </c>
      <c r="P46" s="202">
        <v>2.59</v>
      </c>
      <c r="Q46" s="202">
        <v>2.5</v>
      </c>
      <c r="R46" s="202">
        <v>5.2</v>
      </c>
      <c r="S46" s="202">
        <v>0</v>
      </c>
      <c r="T46" s="202">
        <v>0</v>
      </c>
      <c r="U46" s="202">
        <v>8.6300000000000008</v>
      </c>
      <c r="V46" s="202">
        <v>2.59</v>
      </c>
      <c r="W46" s="202">
        <v>6.74</v>
      </c>
      <c r="X46" s="202">
        <v>14.53</v>
      </c>
      <c r="Y46" s="202">
        <v>0</v>
      </c>
      <c r="Z46" s="202">
        <v>37.18</v>
      </c>
      <c r="AA46" s="202">
        <v>0</v>
      </c>
      <c r="AB46" s="202">
        <v>0</v>
      </c>
      <c r="AC46" s="202">
        <v>10.63</v>
      </c>
      <c r="AD46" s="202">
        <v>0</v>
      </c>
      <c r="AE46" s="202">
        <v>0</v>
      </c>
      <c r="AF46" s="202">
        <v>0</v>
      </c>
      <c r="AG46" s="202">
        <v>20.09</v>
      </c>
      <c r="AH46" s="202">
        <v>12.86</v>
      </c>
      <c r="AI46" s="202">
        <v>32.94</v>
      </c>
      <c r="AJ46" s="202">
        <v>0</v>
      </c>
      <c r="AK46" s="202">
        <v>12.6</v>
      </c>
      <c r="AL46" s="202">
        <v>0</v>
      </c>
      <c r="AM46" s="202">
        <v>0</v>
      </c>
      <c r="AN46" s="202">
        <v>0</v>
      </c>
      <c r="AO46" s="202">
        <v>218.25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10.54</v>
      </c>
      <c r="E47" s="202">
        <v>0</v>
      </c>
      <c r="F47" s="202">
        <v>0</v>
      </c>
      <c r="G47" s="202">
        <v>17.600000000000001</v>
      </c>
      <c r="H47" s="202">
        <v>0</v>
      </c>
      <c r="I47" s="202">
        <v>5.57</v>
      </c>
      <c r="J47" s="202">
        <v>16.98</v>
      </c>
      <c r="K47" s="202">
        <v>40.630000000000003</v>
      </c>
      <c r="L47" s="202">
        <v>30.95</v>
      </c>
      <c r="M47" s="202">
        <v>0</v>
      </c>
      <c r="N47" s="202">
        <v>1.1000000000000001</v>
      </c>
      <c r="O47" s="202">
        <v>1.83</v>
      </c>
      <c r="P47" s="202">
        <v>2.59</v>
      </c>
      <c r="Q47" s="202">
        <v>2.5</v>
      </c>
      <c r="R47" s="202">
        <v>5.2</v>
      </c>
      <c r="S47" s="202">
        <v>0</v>
      </c>
      <c r="T47" s="202">
        <v>0</v>
      </c>
      <c r="U47" s="202">
        <v>8.6300000000000008</v>
      </c>
      <c r="V47" s="202">
        <v>2.59</v>
      </c>
      <c r="W47" s="202">
        <v>6.74</v>
      </c>
      <c r="X47" s="202">
        <v>18.39</v>
      </c>
      <c r="Y47" s="202">
        <v>0</v>
      </c>
      <c r="Z47" s="202">
        <v>37.18</v>
      </c>
      <c r="AA47" s="202">
        <v>0</v>
      </c>
      <c r="AB47" s="202">
        <v>0</v>
      </c>
      <c r="AC47" s="202">
        <v>10.63</v>
      </c>
      <c r="AD47" s="202">
        <v>0</v>
      </c>
      <c r="AE47" s="202">
        <v>0</v>
      </c>
      <c r="AF47" s="202">
        <v>0</v>
      </c>
      <c r="AG47" s="202">
        <v>20.09</v>
      </c>
      <c r="AH47" s="202">
        <v>12.86</v>
      </c>
      <c r="AI47" s="202">
        <v>32.94</v>
      </c>
      <c r="AJ47" s="202">
        <v>0</v>
      </c>
      <c r="AK47" s="202">
        <v>9.23</v>
      </c>
      <c r="AL47" s="202">
        <v>0</v>
      </c>
      <c r="AM47" s="202">
        <v>0</v>
      </c>
      <c r="AN47" s="202">
        <v>0</v>
      </c>
      <c r="AO47" s="202">
        <v>218.25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10.54</v>
      </c>
      <c r="E48" s="202">
        <v>0</v>
      </c>
      <c r="F48" s="202">
        <v>0</v>
      </c>
      <c r="G48" s="202">
        <v>17.600000000000001</v>
      </c>
      <c r="H48" s="202">
        <v>0</v>
      </c>
      <c r="I48" s="202">
        <v>5.57</v>
      </c>
      <c r="J48" s="202">
        <v>16.98</v>
      </c>
      <c r="K48" s="202">
        <v>40.630000000000003</v>
      </c>
      <c r="L48" s="202">
        <v>30.95</v>
      </c>
      <c r="M48" s="202">
        <v>0</v>
      </c>
      <c r="N48" s="202">
        <v>1.1000000000000001</v>
      </c>
      <c r="O48" s="202">
        <v>1.83</v>
      </c>
      <c r="P48" s="202">
        <v>2.59</v>
      </c>
      <c r="Q48" s="202">
        <v>2.5</v>
      </c>
      <c r="R48" s="202">
        <v>5.2</v>
      </c>
      <c r="S48" s="202">
        <v>0</v>
      </c>
      <c r="T48" s="202">
        <v>0</v>
      </c>
      <c r="U48" s="202">
        <v>8.6300000000000008</v>
      </c>
      <c r="V48" s="202">
        <v>2.59</v>
      </c>
      <c r="W48" s="202">
        <v>6.74</v>
      </c>
      <c r="X48" s="202">
        <v>18.39</v>
      </c>
      <c r="Y48" s="202">
        <v>0</v>
      </c>
      <c r="Z48" s="202">
        <v>37.18</v>
      </c>
      <c r="AA48" s="202">
        <v>0</v>
      </c>
      <c r="AB48" s="202">
        <v>0</v>
      </c>
      <c r="AC48" s="202">
        <v>10.63</v>
      </c>
      <c r="AD48" s="202">
        <v>0</v>
      </c>
      <c r="AE48" s="202">
        <v>0</v>
      </c>
      <c r="AF48" s="202">
        <v>0</v>
      </c>
      <c r="AG48" s="202">
        <v>20.09</v>
      </c>
      <c r="AH48" s="202">
        <v>0</v>
      </c>
      <c r="AI48" s="202">
        <v>32.94</v>
      </c>
      <c r="AJ48" s="202">
        <v>0</v>
      </c>
      <c r="AK48" s="202">
        <v>9.23</v>
      </c>
      <c r="AL48" s="202">
        <v>0</v>
      </c>
      <c r="AM48" s="202">
        <v>0</v>
      </c>
      <c r="AN48" s="202">
        <v>0</v>
      </c>
      <c r="AO48" s="202">
        <v>218.25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10.54</v>
      </c>
      <c r="E49" s="202">
        <v>0</v>
      </c>
      <c r="F49" s="202">
        <v>0</v>
      </c>
      <c r="G49" s="202">
        <v>17.600000000000001</v>
      </c>
      <c r="H49" s="202">
        <v>0</v>
      </c>
      <c r="I49" s="202">
        <v>5.57</v>
      </c>
      <c r="J49" s="202">
        <v>16.98</v>
      </c>
      <c r="K49" s="202">
        <v>40.630000000000003</v>
      </c>
      <c r="L49" s="202">
        <v>30.95</v>
      </c>
      <c r="M49" s="202">
        <v>0</v>
      </c>
      <c r="N49" s="202">
        <v>1.1000000000000001</v>
      </c>
      <c r="O49" s="202">
        <v>1.83</v>
      </c>
      <c r="P49" s="202">
        <v>2.59</v>
      </c>
      <c r="Q49" s="202">
        <v>2.5</v>
      </c>
      <c r="R49" s="202">
        <v>5.2</v>
      </c>
      <c r="S49" s="202">
        <v>0</v>
      </c>
      <c r="T49" s="202">
        <v>0</v>
      </c>
      <c r="U49" s="202">
        <v>8.5500000000000007</v>
      </c>
      <c r="V49" s="202">
        <v>2.59</v>
      </c>
      <c r="W49" s="202">
        <v>6.74</v>
      </c>
      <c r="X49" s="202">
        <v>1.36</v>
      </c>
      <c r="Y49" s="202">
        <v>0</v>
      </c>
      <c r="Z49" s="202">
        <v>37.18</v>
      </c>
      <c r="AA49" s="202">
        <v>0</v>
      </c>
      <c r="AB49" s="202">
        <v>0</v>
      </c>
      <c r="AC49" s="202">
        <v>10.63</v>
      </c>
      <c r="AD49" s="202">
        <v>0</v>
      </c>
      <c r="AE49" s="202">
        <v>0</v>
      </c>
      <c r="AF49" s="202">
        <v>0</v>
      </c>
      <c r="AG49" s="202">
        <v>20.09</v>
      </c>
      <c r="AH49" s="202">
        <v>0</v>
      </c>
      <c r="AI49" s="202">
        <v>32.94</v>
      </c>
      <c r="AJ49" s="202">
        <v>0</v>
      </c>
      <c r="AK49" s="202">
        <v>9.23</v>
      </c>
      <c r="AL49" s="202">
        <v>0</v>
      </c>
      <c r="AM49" s="202">
        <v>0</v>
      </c>
      <c r="AN49" s="202">
        <v>0</v>
      </c>
      <c r="AO49" s="202">
        <v>218.25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10.54</v>
      </c>
      <c r="E50" s="202">
        <v>0</v>
      </c>
      <c r="F50" s="202">
        <v>0</v>
      </c>
      <c r="G50" s="202">
        <v>17.600000000000001</v>
      </c>
      <c r="H50" s="202">
        <v>0</v>
      </c>
      <c r="I50" s="202">
        <v>5.57</v>
      </c>
      <c r="J50" s="202">
        <v>16.98</v>
      </c>
      <c r="K50" s="202">
        <v>40.630000000000003</v>
      </c>
      <c r="L50" s="202">
        <v>30.95</v>
      </c>
      <c r="M50" s="202">
        <v>0</v>
      </c>
      <c r="N50" s="202">
        <v>1.1000000000000001</v>
      </c>
      <c r="O50" s="202">
        <v>1.83</v>
      </c>
      <c r="P50" s="202">
        <v>2.59</v>
      </c>
      <c r="Q50" s="202">
        <v>2.5</v>
      </c>
      <c r="R50" s="202">
        <v>5.2</v>
      </c>
      <c r="S50" s="202">
        <v>0</v>
      </c>
      <c r="T50" s="202">
        <v>0</v>
      </c>
      <c r="U50" s="202">
        <v>8.5500000000000007</v>
      </c>
      <c r="V50" s="202">
        <v>2.59</v>
      </c>
      <c r="W50" s="202">
        <v>6.74</v>
      </c>
      <c r="X50" s="202">
        <v>1.36</v>
      </c>
      <c r="Y50" s="202">
        <v>0</v>
      </c>
      <c r="Z50" s="202">
        <v>37.18</v>
      </c>
      <c r="AA50" s="202">
        <v>0</v>
      </c>
      <c r="AB50" s="202">
        <v>0</v>
      </c>
      <c r="AC50" s="202">
        <v>10.63</v>
      </c>
      <c r="AD50" s="202">
        <v>0</v>
      </c>
      <c r="AE50" s="202">
        <v>0</v>
      </c>
      <c r="AF50" s="202">
        <v>0</v>
      </c>
      <c r="AG50" s="202">
        <v>20.09</v>
      </c>
      <c r="AH50" s="202">
        <v>0</v>
      </c>
      <c r="AI50" s="202">
        <v>32.94</v>
      </c>
      <c r="AJ50" s="202">
        <v>0</v>
      </c>
      <c r="AK50" s="202">
        <v>9.23</v>
      </c>
      <c r="AL50" s="202">
        <v>0</v>
      </c>
      <c r="AM50" s="202">
        <v>0</v>
      </c>
      <c r="AN50" s="202">
        <v>0</v>
      </c>
      <c r="AO50" s="202">
        <v>218.25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10.45</v>
      </c>
      <c r="E51" s="202">
        <v>0</v>
      </c>
      <c r="F51" s="202">
        <v>0</v>
      </c>
      <c r="G51" s="202">
        <v>17.52</v>
      </c>
      <c r="H51" s="202">
        <v>0</v>
      </c>
      <c r="I51" s="202">
        <v>5.57</v>
      </c>
      <c r="J51" s="202">
        <v>16.7</v>
      </c>
      <c r="K51" s="202">
        <v>40.630000000000003</v>
      </c>
      <c r="L51" s="202">
        <v>30.95</v>
      </c>
      <c r="M51" s="202">
        <v>0</v>
      </c>
      <c r="N51" s="202">
        <v>1.1000000000000001</v>
      </c>
      <c r="O51" s="202">
        <v>1.83</v>
      </c>
      <c r="P51" s="202">
        <v>2.59</v>
      </c>
      <c r="Q51" s="202">
        <v>2.5</v>
      </c>
      <c r="R51" s="202">
        <v>5.2</v>
      </c>
      <c r="S51" s="202">
        <v>0</v>
      </c>
      <c r="T51" s="202">
        <v>0</v>
      </c>
      <c r="U51" s="202">
        <v>8.5500000000000007</v>
      </c>
      <c r="V51" s="202">
        <v>0.19</v>
      </c>
      <c r="W51" s="202">
        <v>0.42</v>
      </c>
      <c r="X51" s="202">
        <v>1.36</v>
      </c>
      <c r="Y51" s="202">
        <v>0</v>
      </c>
      <c r="Z51" s="202">
        <v>36.36</v>
      </c>
      <c r="AA51" s="202">
        <v>0</v>
      </c>
      <c r="AB51" s="202">
        <v>0</v>
      </c>
      <c r="AC51" s="202">
        <v>10.85</v>
      </c>
      <c r="AD51" s="202">
        <v>0</v>
      </c>
      <c r="AE51" s="202">
        <v>0</v>
      </c>
      <c r="AF51" s="202">
        <v>0</v>
      </c>
      <c r="AG51" s="202">
        <v>20.09</v>
      </c>
      <c r="AH51" s="202">
        <v>0</v>
      </c>
      <c r="AI51" s="202">
        <v>32.94</v>
      </c>
      <c r="AJ51" s="202">
        <v>0</v>
      </c>
      <c r="AK51" s="202">
        <v>9.23</v>
      </c>
      <c r="AL51" s="202">
        <v>0</v>
      </c>
      <c r="AM51" s="202">
        <v>0</v>
      </c>
      <c r="AN51" s="202">
        <v>0</v>
      </c>
      <c r="AO51" s="202">
        <v>216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10.45</v>
      </c>
      <c r="E52" s="202">
        <v>0</v>
      </c>
      <c r="F52" s="202">
        <v>0</v>
      </c>
      <c r="G52" s="202">
        <v>17.52</v>
      </c>
      <c r="H52" s="202">
        <v>0</v>
      </c>
      <c r="I52" s="202">
        <v>5.57</v>
      </c>
      <c r="J52" s="202">
        <v>16.7</v>
      </c>
      <c r="K52" s="202">
        <v>40.630000000000003</v>
      </c>
      <c r="L52" s="202">
        <v>30.95</v>
      </c>
      <c r="M52" s="202">
        <v>0</v>
      </c>
      <c r="N52" s="202">
        <v>1.1000000000000001</v>
      </c>
      <c r="O52" s="202">
        <v>1.83</v>
      </c>
      <c r="P52" s="202">
        <v>2.59</v>
      </c>
      <c r="Q52" s="202">
        <v>2.5</v>
      </c>
      <c r="R52" s="202">
        <v>5.2</v>
      </c>
      <c r="S52" s="202">
        <v>0</v>
      </c>
      <c r="T52" s="202">
        <v>0</v>
      </c>
      <c r="U52" s="202">
        <v>8.5500000000000007</v>
      </c>
      <c r="V52" s="202">
        <v>0.19</v>
      </c>
      <c r="W52" s="202">
        <v>0.42</v>
      </c>
      <c r="X52" s="202">
        <v>1.36</v>
      </c>
      <c r="Y52" s="202">
        <v>0</v>
      </c>
      <c r="Z52" s="202">
        <v>36.36</v>
      </c>
      <c r="AA52" s="202">
        <v>0</v>
      </c>
      <c r="AB52" s="202">
        <v>0</v>
      </c>
      <c r="AC52" s="202">
        <v>10.85</v>
      </c>
      <c r="AD52" s="202">
        <v>0</v>
      </c>
      <c r="AE52" s="202">
        <v>0</v>
      </c>
      <c r="AF52" s="202">
        <v>0</v>
      </c>
      <c r="AG52" s="202">
        <v>20.09</v>
      </c>
      <c r="AH52" s="202">
        <v>0</v>
      </c>
      <c r="AI52" s="202">
        <v>32.94</v>
      </c>
      <c r="AJ52" s="202">
        <v>0</v>
      </c>
      <c r="AK52" s="202">
        <v>9.23</v>
      </c>
      <c r="AL52" s="202">
        <v>0</v>
      </c>
      <c r="AM52" s="202">
        <v>0</v>
      </c>
      <c r="AN52" s="202">
        <v>0</v>
      </c>
      <c r="AO52" s="202">
        <v>216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10.45</v>
      </c>
      <c r="E53" s="202">
        <v>0</v>
      </c>
      <c r="F53" s="202">
        <v>0</v>
      </c>
      <c r="G53" s="202">
        <v>17.52</v>
      </c>
      <c r="H53" s="202">
        <v>0</v>
      </c>
      <c r="I53" s="202">
        <v>5.57</v>
      </c>
      <c r="J53" s="202">
        <v>16.7</v>
      </c>
      <c r="K53" s="202">
        <v>40.630000000000003</v>
      </c>
      <c r="L53" s="202">
        <v>30.95</v>
      </c>
      <c r="M53" s="202">
        <v>0</v>
      </c>
      <c r="N53" s="202">
        <v>1.1000000000000001</v>
      </c>
      <c r="O53" s="202">
        <v>1.83</v>
      </c>
      <c r="P53" s="202">
        <v>2.59</v>
      </c>
      <c r="Q53" s="202">
        <v>2.5</v>
      </c>
      <c r="R53" s="202">
        <v>5.2</v>
      </c>
      <c r="S53" s="202">
        <v>0</v>
      </c>
      <c r="T53" s="202">
        <v>0</v>
      </c>
      <c r="U53" s="202">
        <v>8.5500000000000007</v>
      </c>
      <c r="V53" s="202">
        <v>0.19</v>
      </c>
      <c r="W53" s="202">
        <v>0.42</v>
      </c>
      <c r="X53" s="202">
        <v>1.36</v>
      </c>
      <c r="Y53" s="202">
        <v>0</v>
      </c>
      <c r="Z53" s="202">
        <v>2.5499999999999998</v>
      </c>
      <c r="AA53" s="202">
        <v>0</v>
      </c>
      <c r="AB53" s="202">
        <v>0</v>
      </c>
      <c r="AC53" s="202">
        <v>10.85</v>
      </c>
      <c r="AD53" s="202">
        <v>0</v>
      </c>
      <c r="AE53" s="202">
        <v>0</v>
      </c>
      <c r="AF53" s="202">
        <v>0</v>
      </c>
      <c r="AG53" s="202">
        <v>20.09</v>
      </c>
      <c r="AH53" s="202">
        <v>0</v>
      </c>
      <c r="AI53" s="202">
        <v>32.94</v>
      </c>
      <c r="AJ53" s="202">
        <v>0</v>
      </c>
      <c r="AK53" s="202">
        <v>9.23</v>
      </c>
      <c r="AL53" s="202">
        <v>0</v>
      </c>
      <c r="AM53" s="202">
        <v>0</v>
      </c>
      <c r="AN53" s="202">
        <v>0</v>
      </c>
      <c r="AO53" s="202">
        <v>216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10.45</v>
      </c>
      <c r="E54" s="202">
        <v>0</v>
      </c>
      <c r="F54" s="202">
        <v>0</v>
      </c>
      <c r="G54" s="202">
        <v>17.52</v>
      </c>
      <c r="H54" s="202">
        <v>0</v>
      </c>
      <c r="I54" s="202">
        <v>5.57</v>
      </c>
      <c r="J54" s="202">
        <v>16.7</v>
      </c>
      <c r="K54" s="202">
        <v>40.630000000000003</v>
      </c>
      <c r="L54" s="202">
        <v>30.95</v>
      </c>
      <c r="M54" s="202">
        <v>0</v>
      </c>
      <c r="N54" s="202">
        <v>1.1000000000000001</v>
      </c>
      <c r="O54" s="202">
        <v>1.83</v>
      </c>
      <c r="P54" s="202">
        <v>2.59</v>
      </c>
      <c r="Q54" s="202">
        <v>2.5</v>
      </c>
      <c r="R54" s="202">
        <v>5.2</v>
      </c>
      <c r="S54" s="202">
        <v>0</v>
      </c>
      <c r="T54" s="202">
        <v>0</v>
      </c>
      <c r="U54" s="202">
        <v>8.5500000000000007</v>
      </c>
      <c r="V54" s="202">
        <v>0.19</v>
      </c>
      <c r="W54" s="202">
        <v>0.42</v>
      </c>
      <c r="X54" s="202">
        <v>1.36</v>
      </c>
      <c r="Y54" s="202">
        <v>0</v>
      </c>
      <c r="Z54" s="202">
        <v>2.5499999999999998</v>
      </c>
      <c r="AA54" s="202">
        <v>0</v>
      </c>
      <c r="AB54" s="202">
        <v>0</v>
      </c>
      <c r="AC54" s="202">
        <v>10.85</v>
      </c>
      <c r="AD54" s="202">
        <v>0</v>
      </c>
      <c r="AE54" s="202">
        <v>0</v>
      </c>
      <c r="AF54" s="202">
        <v>0</v>
      </c>
      <c r="AG54" s="202">
        <v>20.09</v>
      </c>
      <c r="AH54" s="202">
        <v>0</v>
      </c>
      <c r="AI54" s="202">
        <v>32.94</v>
      </c>
      <c r="AJ54" s="202">
        <v>0</v>
      </c>
      <c r="AK54" s="202">
        <v>9.23</v>
      </c>
      <c r="AL54" s="202">
        <v>0</v>
      </c>
      <c r="AM54" s="202">
        <v>0</v>
      </c>
      <c r="AN54" s="202">
        <v>0</v>
      </c>
      <c r="AO54" s="202">
        <v>216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10.45</v>
      </c>
      <c r="E55" s="202">
        <v>0</v>
      </c>
      <c r="F55" s="202">
        <v>0</v>
      </c>
      <c r="G55" s="202">
        <v>17.52</v>
      </c>
      <c r="H55" s="202">
        <v>0</v>
      </c>
      <c r="I55" s="202">
        <v>5.57</v>
      </c>
      <c r="J55" s="202">
        <v>16.7</v>
      </c>
      <c r="K55" s="202">
        <v>31.15</v>
      </c>
      <c r="L55" s="202">
        <v>30.95</v>
      </c>
      <c r="M55" s="202">
        <v>0</v>
      </c>
      <c r="N55" s="202">
        <v>1.1000000000000001</v>
      </c>
      <c r="O55" s="202">
        <v>1.83</v>
      </c>
      <c r="P55" s="202">
        <v>2.59</v>
      </c>
      <c r="Q55" s="202">
        <v>2.5</v>
      </c>
      <c r="R55" s="202">
        <v>5.2</v>
      </c>
      <c r="S55" s="202">
        <v>0</v>
      </c>
      <c r="T55" s="202">
        <v>0</v>
      </c>
      <c r="U55" s="202">
        <v>8.5500000000000007</v>
      </c>
      <c r="V55" s="202">
        <v>0.19</v>
      </c>
      <c r="W55" s="202">
        <v>0.42</v>
      </c>
      <c r="X55" s="202">
        <v>1.36</v>
      </c>
      <c r="Y55" s="202">
        <v>0</v>
      </c>
      <c r="Z55" s="202">
        <v>2.5499999999999998</v>
      </c>
      <c r="AA55" s="202">
        <v>0</v>
      </c>
      <c r="AB55" s="202">
        <v>0</v>
      </c>
      <c r="AC55" s="202">
        <v>10.85</v>
      </c>
      <c r="AD55" s="202">
        <v>0</v>
      </c>
      <c r="AE55" s="202">
        <v>0</v>
      </c>
      <c r="AF55" s="202">
        <v>0</v>
      </c>
      <c r="AG55" s="202">
        <v>20.09</v>
      </c>
      <c r="AH55" s="202">
        <v>0</v>
      </c>
      <c r="AI55" s="202">
        <v>32.94</v>
      </c>
      <c r="AJ55" s="202">
        <v>0</v>
      </c>
      <c r="AK55" s="202">
        <v>9.23</v>
      </c>
      <c r="AL55" s="202">
        <v>0</v>
      </c>
      <c r="AM55" s="202">
        <v>0</v>
      </c>
      <c r="AN55" s="202">
        <v>0</v>
      </c>
      <c r="AO55" s="202">
        <v>216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10.45</v>
      </c>
      <c r="E56" s="202">
        <v>0</v>
      </c>
      <c r="F56" s="202">
        <v>0</v>
      </c>
      <c r="G56" s="202">
        <v>17.52</v>
      </c>
      <c r="H56" s="202">
        <v>0</v>
      </c>
      <c r="I56" s="202">
        <v>5.57</v>
      </c>
      <c r="J56" s="202">
        <v>16.7</v>
      </c>
      <c r="K56" s="202">
        <v>40.630000000000003</v>
      </c>
      <c r="L56" s="202">
        <v>30.95</v>
      </c>
      <c r="M56" s="202">
        <v>0</v>
      </c>
      <c r="N56" s="202">
        <v>1.1000000000000001</v>
      </c>
      <c r="O56" s="202">
        <v>1.83</v>
      </c>
      <c r="P56" s="202">
        <v>2.59</v>
      </c>
      <c r="Q56" s="202">
        <v>2.5</v>
      </c>
      <c r="R56" s="202">
        <v>5.2</v>
      </c>
      <c r="S56" s="202">
        <v>0</v>
      </c>
      <c r="T56" s="202">
        <v>0</v>
      </c>
      <c r="U56" s="202">
        <v>8.5500000000000007</v>
      </c>
      <c r="V56" s="202">
        <v>0.19</v>
      </c>
      <c r="W56" s="202">
        <v>0.42</v>
      </c>
      <c r="X56" s="202">
        <v>1.36</v>
      </c>
      <c r="Y56" s="202">
        <v>0</v>
      </c>
      <c r="Z56" s="202">
        <v>2.5499999999999998</v>
      </c>
      <c r="AA56" s="202">
        <v>0</v>
      </c>
      <c r="AB56" s="202">
        <v>0</v>
      </c>
      <c r="AC56" s="202">
        <v>10.85</v>
      </c>
      <c r="AD56" s="202">
        <v>0</v>
      </c>
      <c r="AE56" s="202">
        <v>0</v>
      </c>
      <c r="AF56" s="202">
        <v>0</v>
      </c>
      <c r="AG56" s="202">
        <v>20.09</v>
      </c>
      <c r="AH56" s="202">
        <v>0</v>
      </c>
      <c r="AI56" s="202">
        <v>32.94</v>
      </c>
      <c r="AJ56" s="202">
        <v>0</v>
      </c>
      <c r="AK56" s="202">
        <v>9.23</v>
      </c>
      <c r="AL56" s="202">
        <v>0</v>
      </c>
      <c r="AM56" s="202">
        <v>0</v>
      </c>
      <c r="AN56" s="202">
        <v>0</v>
      </c>
      <c r="AO56" s="202">
        <v>216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10.45</v>
      </c>
      <c r="E57" s="202">
        <v>0</v>
      </c>
      <c r="F57" s="202">
        <v>0</v>
      </c>
      <c r="G57" s="202">
        <v>17.52</v>
      </c>
      <c r="H57" s="202">
        <v>0</v>
      </c>
      <c r="I57" s="202">
        <v>5.57</v>
      </c>
      <c r="J57" s="202">
        <v>16.7</v>
      </c>
      <c r="K57" s="202">
        <v>40.630000000000003</v>
      </c>
      <c r="L57" s="202">
        <v>30.95</v>
      </c>
      <c r="M57" s="202">
        <v>0</v>
      </c>
      <c r="N57" s="202">
        <v>1.1000000000000001</v>
      </c>
      <c r="O57" s="202">
        <v>1.83</v>
      </c>
      <c r="P57" s="202">
        <v>2.59</v>
      </c>
      <c r="Q57" s="202">
        <v>2.5</v>
      </c>
      <c r="R57" s="202">
        <v>5.2</v>
      </c>
      <c r="S57" s="202">
        <v>0</v>
      </c>
      <c r="T57" s="202">
        <v>0</v>
      </c>
      <c r="U57" s="202">
        <v>8.5500000000000007</v>
      </c>
      <c r="V57" s="202">
        <v>0.19</v>
      </c>
      <c r="W57" s="202">
        <v>0.42</v>
      </c>
      <c r="X57" s="202">
        <v>1.36</v>
      </c>
      <c r="Y57" s="202">
        <v>0</v>
      </c>
      <c r="Z57" s="202">
        <v>2.5499999999999998</v>
      </c>
      <c r="AA57" s="202">
        <v>0</v>
      </c>
      <c r="AB57" s="202">
        <v>0</v>
      </c>
      <c r="AC57" s="202">
        <v>10.85</v>
      </c>
      <c r="AD57" s="202">
        <v>0</v>
      </c>
      <c r="AE57" s="202">
        <v>0</v>
      </c>
      <c r="AF57" s="202">
        <v>0</v>
      </c>
      <c r="AG57" s="202">
        <v>20.09</v>
      </c>
      <c r="AH57" s="202">
        <v>0</v>
      </c>
      <c r="AI57" s="202">
        <v>32.94</v>
      </c>
      <c r="AJ57" s="202">
        <v>0</v>
      </c>
      <c r="AK57" s="202">
        <v>9.23</v>
      </c>
      <c r="AL57" s="202">
        <v>0</v>
      </c>
      <c r="AM57" s="202">
        <v>0</v>
      </c>
      <c r="AN57" s="202">
        <v>0</v>
      </c>
      <c r="AO57" s="202">
        <v>216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10.45</v>
      </c>
      <c r="E58" s="202">
        <v>0</v>
      </c>
      <c r="F58" s="202">
        <v>0</v>
      </c>
      <c r="G58" s="202">
        <v>17.52</v>
      </c>
      <c r="H58" s="202">
        <v>0</v>
      </c>
      <c r="I58" s="202">
        <v>5.57</v>
      </c>
      <c r="J58" s="202">
        <v>16.7</v>
      </c>
      <c r="K58" s="202">
        <v>40.630000000000003</v>
      </c>
      <c r="L58" s="202">
        <v>30.95</v>
      </c>
      <c r="M58" s="202">
        <v>0</v>
      </c>
      <c r="N58" s="202">
        <v>1.1000000000000001</v>
      </c>
      <c r="O58" s="202">
        <v>1.83</v>
      </c>
      <c r="P58" s="202">
        <v>2.59</v>
      </c>
      <c r="Q58" s="202">
        <v>2.5</v>
      </c>
      <c r="R58" s="202">
        <v>5.2</v>
      </c>
      <c r="S58" s="202">
        <v>0</v>
      </c>
      <c r="T58" s="202">
        <v>0</v>
      </c>
      <c r="U58" s="202">
        <v>8.5500000000000007</v>
      </c>
      <c r="V58" s="202">
        <v>0.19</v>
      </c>
      <c r="W58" s="202">
        <v>0.42</v>
      </c>
      <c r="X58" s="202">
        <v>1.36</v>
      </c>
      <c r="Y58" s="202">
        <v>0</v>
      </c>
      <c r="Z58" s="202">
        <v>2.5499999999999998</v>
      </c>
      <c r="AA58" s="202">
        <v>0</v>
      </c>
      <c r="AB58" s="202">
        <v>0</v>
      </c>
      <c r="AC58" s="202">
        <v>10.85</v>
      </c>
      <c r="AD58" s="202">
        <v>0</v>
      </c>
      <c r="AE58" s="202">
        <v>0</v>
      </c>
      <c r="AF58" s="202">
        <v>0</v>
      </c>
      <c r="AG58" s="202">
        <v>20.09</v>
      </c>
      <c r="AH58" s="202">
        <v>0</v>
      </c>
      <c r="AI58" s="202">
        <v>32.94</v>
      </c>
      <c r="AJ58" s="202">
        <v>0</v>
      </c>
      <c r="AK58" s="202">
        <v>9.23</v>
      </c>
      <c r="AL58" s="202">
        <v>0</v>
      </c>
      <c r="AM58" s="202">
        <v>0</v>
      </c>
      <c r="AN58" s="202">
        <v>0</v>
      </c>
      <c r="AO58" s="202">
        <v>216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10.45</v>
      </c>
      <c r="E59" s="202">
        <v>0</v>
      </c>
      <c r="F59" s="202">
        <v>0</v>
      </c>
      <c r="G59" s="202">
        <v>17.52</v>
      </c>
      <c r="H59" s="202">
        <v>0</v>
      </c>
      <c r="I59" s="202">
        <v>5.57</v>
      </c>
      <c r="J59" s="202">
        <v>16.7</v>
      </c>
      <c r="K59" s="202">
        <v>40.630000000000003</v>
      </c>
      <c r="L59" s="202">
        <v>30.95</v>
      </c>
      <c r="M59" s="202">
        <v>0</v>
      </c>
      <c r="N59" s="202">
        <v>1.1000000000000001</v>
      </c>
      <c r="O59" s="202">
        <v>1.83</v>
      </c>
      <c r="P59" s="202">
        <v>2.59</v>
      </c>
      <c r="Q59" s="202">
        <v>2.5</v>
      </c>
      <c r="R59" s="202">
        <v>5.2</v>
      </c>
      <c r="S59" s="202">
        <v>0</v>
      </c>
      <c r="T59" s="202">
        <v>0</v>
      </c>
      <c r="U59" s="202">
        <v>8.5500000000000007</v>
      </c>
      <c r="V59" s="202">
        <v>0.19</v>
      </c>
      <c r="W59" s="202">
        <v>0.42</v>
      </c>
      <c r="X59" s="202">
        <v>1.36</v>
      </c>
      <c r="Y59" s="202">
        <v>0</v>
      </c>
      <c r="Z59" s="202">
        <v>2.5499999999999998</v>
      </c>
      <c r="AA59" s="202">
        <v>0</v>
      </c>
      <c r="AB59" s="202">
        <v>0</v>
      </c>
      <c r="AC59" s="202">
        <v>10.85</v>
      </c>
      <c r="AD59" s="202">
        <v>0</v>
      </c>
      <c r="AE59" s="202">
        <v>0</v>
      </c>
      <c r="AF59" s="202">
        <v>0</v>
      </c>
      <c r="AG59" s="202">
        <v>20.09</v>
      </c>
      <c r="AH59" s="202">
        <v>0</v>
      </c>
      <c r="AI59" s="202">
        <v>32.94</v>
      </c>
      <c r="AJ59" s="202">
        <v>0</v>
      </c>
      <c r="AK59" s="202">
        <v>9.23</v>
      </c>
      <c r="AL59" s="202">
        <v>0</v>
      </c>
      <c r="AM59" s="202">
        <v>0</v>
      </c>
      <c r="AN59" s="202">
        <v>0</v>
      </c>
      <c r="AO59" s="202">
        <v>216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10.45</v>
      </c>
      <c r="E60" s="202">
        <v>0</v>
      </c>
      <c r="F60" s="202">
        <v>0</v>
      </c>
      <c r="G60" s="202">
        <v>17.52</v>
      </c>
      <c r="H60" s="202">
        <v>0</v>
      </c>
      <c r="I60" s="202">
        <v>5.57</v>
      </c>
      <c r="J60" s="202">
        <v>16.7</v>
      </c>
      <c r="K60" s="202">
        <v>40.630000000000003</v>
      </c>
      <c r="L60" s="202">
        <v>30.95</v>
      </c>
      <c r="M60" s="202">
        <v>0</v>
      </c>
      <c r="N60" s="202">
        <v>1.1000000000000001</v>
      </c>
      <c r="O60" s="202">
        <v>1.83</v>
      </c>
      <c r="P60" s="202">
        <v>2.59</v>
      </c>
      <c r="Q60" s="202">
        <v>2.5</v>
      </c>
      <c r="R60" s="202">
        <v>5.2</v>
      </c>
      <c r="S60" s="202">
        <v>0</v>
      </c>
      <c r="T60" s="202">
        <v>0</v>
      </c>
      <c r="U60" s="202">
        <v>8.5500000000000007</v>
      </c>
      <c r="V60" s="202">
        <v>0.19</v>
      </c>
      <c r="W60" s="202">
        <v>0.42</v>
      </c>
      <c r="X60" s="202">
        <v>1.36</v>
      </c>
      <c r="Y60" s="202">
        <v>0</v>
      </c>
      <c r="Z60" s="202">
        <v>2.5499999999999998</v>
      </c>
      <c r="AA60" s="202">
        <v>0</v>
      </c>
      <c r="AB60" s="202">
        <v>0</v>
      </c>
      <c r="AC60" s="202">
        <v>10.85</v>
      </c>
      <c r="AD60" s="202">
        <v>0</v>
      </c>
      <c r="AE60" s="202">
        <v>0</v>
      </c>
      <c r="AF60" s="202">
        <v>0</v>
      </c>
      <c r="AG60" s="202">
        <v>20.09</v>
      </c>
      <c r="AH60" s="202">
        <v>0</v>
      </c>
      <c r="AI60" s="202">
        <v>32.94</v>
      </c>
      <c r="AJ60" s="202">
        <v>0</v>
      </c>
      <c r="AK60" s="202">
        <v>9.23</v>
      </c>
      <c r="AL60" s="202">
        <v>0</v>
      </c>
      <c r="AM60" s="202">
        <v>0</v>
      </c>
      <c r="AN60" s="202">
        <v>0</v>
      </c>
      <c r="AO60" s="202">
        <v>216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10.45</v>
      </c>
      <c r="E61" s="202">
        <v>0</v>
      </c>
      <c r="F61" s="202">
        <v>0</v>
      </c>
      <c r="G61" s="202">
        <v>17.52</v>
      </c>
      <c r="H61" s="202">
        <v>0</v>
      </c>
      <c r="I61" s="202">
        <v>5.57</v>
      </c>
      <c r="J61" s="202">
        <v>16.7</v>
      </c>
      <c r="K61" s="202">
        <v>43.16</v>
      </c>
      <c r="L61" s="202">
        <v>30.95</v>
      </c>
      <c r="M61" s="202">
        <v>0</v>
      </c>
      <c r="N61" s="202">
        <v>1.1000000000000001</v>
      </c>
      <c r="O61" s="202">
        <v>1.83</v>
      </c>
      <c r="P61" s="202">
        <v>2.59</v>
      </c>
      <c r="Q61" s="202">
        <v>2.5</v>
      </c>
      <c r="R61" s="202">
        <v>5.2</v>
      </c>
      <c r="S61" s="202">
        <v>0</v>
      </c>
      <c r="T61" s="202">
        <v>0</v>
      </c>
      <c r="U61" s="202">
        <v>8.5500000000000007</v>
      </c>
      <c r="V61" s="202">
        <v>0.19</v>
      </c>
      <c r="W61" s="202">
        <v>0.42</v>
      </c>
      <c r="X61" s="202">
        <v>1.36</v>
      </c>
      <c r="Y61" s="202">
        <v>0</v>
      </c>
      <c r="Z61" s="202">
        <v>2.5499999999999998</v>
      </c>
      <c r="AA61" s="202">
        <v>0</v>
      </c>
      <c r="AB61" s="202">
        <v>0</v>
      </c>
      <c r="AC61" s="202">
        <v>10.85</v>
      </c>
      <c r="AD61" s="202">
        <v>0</v>
      </c>
      <c r="AE61" s="202">
        <v>0</v>
      </c>
      <c r="AF61" s="202">
        <v>0</v>
      </c>
      <c r="AG61" s="202">
        <v>20.09</v>
      </c>
      <c r="AH61" s="202">
        <v>0</v>
      </c>
      <c r="AI61" s="202">
        <v>32.94</v>
      </c>
      <c r="AJ61" s="202">
        <v>0</v>
      </c>
      <c r="AK61" s="202">
        <v>9.23</v>
      </c>
      <c r="AL61" s="202">
        <v>0</v>
      </c>
      <c r="AM61" s="202">
        <v>0</v>
      </c>
      <c r="AN61" s="202">
        <v>0</v>
      </c>
      <c r="AO61" s="202">
        <v>216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10.45</v>
      </c>
      <c r="E62" s="202">
        <v>0</v>
      </c>
      <c r="F62" s="202">
        <v>0</v>
      </c>
      <c r="G62" s="202">
        <v>17.52</v>
      </c>
      <c r="H62" s="202">
        <v>0</v>
      </c>
      <c r="I62" s="202">
        <v>5.57</v>
      </c>
      <c r="J62" s="202">
        <v>16.7</v>
      </c>
      <c r="K62" s="202">
        <v>40.630000000000003</v>
      </c>
      <c r="L62" s="202">
        <v>30.95</v>
      </c>
      <c r="M62" s="202">
        <v>0</v>
      </c>
      <c r="N62" s="202">
        <v>1.1000000000000001</v>
      </c>
      <c r="O62" s="202">
        <v>1.83</v>
      </c>
      <c r="P62" s="202">
        <v>2.59</v>
      </c>
      <c r="Q62" s="202">
        <v>2.5</v>
      </c>
      <c r="R62" s="202">
        <v>5.2</v>
      </c>
      <c r="S62" s="202">
        <v>0</v>
      </c>
      <c r="T62" s="202">
        <v>0</v>
      </c>
      <c r="U62" s="202">
        <v>8.5500000000000007</v>
      </c>
      <c r="V62" s="202">
        <v>0.19</v>
      </c>
      <c r="W62" s="202">
        <v>0.42</v>
      </c>
      <c r="X62" s="202">
        <v>1.36</v>
      </c>
      <c r="Y62" s="202">
        <v>0</v>
      </c>
      <c r="Z62" s="202">
        <v>2.5499999999999998</v>
      </c>
      <c r="AA62" s="202">
        <v>0</v>
      </c>
      <c r="AB62" s="202">
        <v>0</v>
      </c>
      <c r="AC62" s="202">
        <v>10.85</v>
      </c>
      <c r="AD62" s="202">
        <v>0</v>
      </c>
      <c r="AE62" s="202">
        <v>0</v>
      </c>
      <c r="AF62" s="202">
        <v>0</v>
      </c>
      <c r="AG62" s="202">
        <v>20.09</v>
      </c>
      <c r="AH62" s="202">
        <v>0</v>
      </c>
      <c r="AI62" s="202">
        <v>32.94</v>
      </c>
      <c r="AJ62" s="202">
        <v>0</v>
      </c>
      <c r="AK62" s="202">
        <v>9.23</v>
      </c>
      <c r="AL62" s="202">
        <v>0</v>
      </c>
      <c r="AM62" s="202">
        <v>0</v>
      </c>
      <c r="AN62" s="202">
        <v>0</v>
      </c>
      <c r="AO62" s="202">
        <v>216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10.45</v>
      </c>
      <c r="E63" s="202">
        <v>0</v>
      </c>
      <c r="F63" s="202">
        <v>0</v>
      </c>
      <c r="G63" s="202">
        <v>17.52</v>
      </c>
      <c r="H63" s="202">
        <v>0</v>
      </c>
      <c r="I63" s="202">
        <v>5.57</v>
      </c>
      <c r="J63" s="202">
        <v>16.7</v>
      </c>
      <c r="K63" s="202">
        <v>40.630000000000003</v>
      </c>
      <c r="L63" s="202">
        <v>2.33</v>
      </c>
      <c r="M63" s="202">
        <v>0</v>
      </c>
      <c r="N63" s="202">
        <v>1.1000000000000001</v>
      </c>
      <c r="O63" s="202">
        <v>1.83</v>
      </c>
      <c r="P63" s="202">
        <v>2.59</v>
      </c>
      <c r="Q63" s="202">
        <v>0.19</v>
      </c>
      <c r="R63" s="202">
        <v>0.39</v>
      </c>
      <c r="S63" s="202">
        <v>0</v>
      </c>
      <c r="T63" s="202">
        <v>0</v>
      </c>
      <c r="U63" s="202">
        <v>8.5500000000000007</v>
      </c>
      <c r="V63" s="202">
        <v>0.19</v>
      </c>
      <c r="W63" s="202">
        <v>0.42</v>
      </c>
      <c r="X63" s="202">
        <v>1.36</v>
      </c>
      <c r="Y63" s="202">
        <v>0</v>
      </c>
      <c r="Z63" s="202">
        <v>2.5499999999999998</v>
      </c>
      <c r="AA63" s="202">
        <v>0</v>
      </c>
      <c r="AB63" s="202">
        <v>0</v>
      </c>
      <c r="AC63" s="202">
        <v>10.85</v>
      </c>
      <c r="AD63" s="202">
        <v>0</v>
      </c>
      <c r="AE63" s="202">
        <v>0</v>
      </c>
      <c r="AF63" s="202">
        <v>0</v>
      </c>
      <c r="AG63" s="202">
        <v>20.09</v>
      </c>
      <c r="AH63" s="202">
        <v>0</v>
      </c>
      <c r="AI63" s="202">
        <v>32.94</v>
      </c>
      <c r="AJ63" s="202">
        <v>0</v>
      </c>
      <c r="AK63" s="202">
        <v>9.23</v>
      </c>
      <c r="AL63" s="202">
        <v>0</v>
      </c>
      <c r="AM63" s="202">
        <v>0</v>
      </c>
      <c r="AN63" s="202">
        <v>0</v>
      </c>
      <c r="AO63" s="202">
        <v>216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10.45</v>
      </c>
      <c r="E64" s="202">
        <v>0</v>
      </c>
      <c r="F64" s="202">
        <v>0</v>
      </c>
      <c r="G64" s="202">
        <v>17.52</v>
      </c>
      <c r="H64" s="202">
        <v>0</v>
      </c>
      <c r="I64" s="202">
        <v>5.57</v>
      </c>
      <c r="J64" s="202">
        <v>16.7</v>
      </c>
      <c r="K64" s="202">
        <v>24.24</v>
      </c>
      <c r="L64" s="202">
        <v>2.33</v>
      </c>
      <c r="M64" s="202">
        <v>0</v>
      </c>
      <c r="N64" s="202">
        <v>1.1000000000000001</v>
      </c>
      <c r="O64" s="202">
        <v>1.83</v>
      </c>
      <c r="P64" s="202">
        <v>2.59</v>
      </c>
      <c r="Q64" s="202">
        <v>0.19</v>
      </c>
      <c r="R64" s="202">
        <v>0.39</v>
      </c>
      <c r="S64" s="202">
        <v>0</v>
      </c>
      <c r="T64" s="202">
        <v>0</v>
      </c>
      <c r="U64" s="202">
        <v>8.5500000000000007</v>
      </c>
      <c r="V64" s="202">
        <v>0.19</v>
      </c>
      <c r="W64" s="202">
        <v>0.42</v>
      </c>
      <c r="X64" s="202">
        <v>1.36</v>
      </c>
      <c r="Y64" s="202">
        <v>0</v>
      </c>
      <c r="Z64" s="202">
        <v>2.5499999999999998</v>
      </c>
      <c r="AA64" s="202">
        <v>0</v>
      </c>
      <c r="AB64" s="202">
        <v>0</v>
      </c>
      <c r="AC64" s="202">
        <v>10.85</v>
      </c>
      <c r="AD64" s="202">
        <v>0</v>
      </c>
      <c r="AE64" s="202">
        <v>0</v>
      </c>
      <c r="AF64" s="202">
        <v>0</v>
      </c>
      <c r="AG64" s="202">
        <v>20.09</v>
      </c>
      <c r="AH64" s="202">
        <v>0</v>
      </c>
      <c r="AI64" s="202">
        <v>32.94</v>
      </c>
      <c r="AJ64" s="202">
        <v>0</v>
      </c>
      <c r="AK64" s="202">
        <v>9.23</v>
      </c>
      <c r="AL64" s="202">
        <v>0</v>
      </c>
      <c r="AM64" s="202">
        <v>0</v>
      </c>
      <c r="AN64" s="202">
        <v>0</v>
      </c>
      <c r="AO64" s="202">
        <v>216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10.45</v>
      </c>
      <c r="E65" s="202">
        <v>0</v>
      </c>
      <c r="F65" s="202">
        <v>0</v>
      </c>
      <c r="G65" s="202">
        <v>17.52</v>
      </c>
      <c r="H65" s="202">
        <v>0</v>
      </c>
      <c r="I65" s="202">
        <v>5.57</v>
      </c>
      <c r="J65" s="202">
        <v>16.7</v>
      </c>
      <c r="K65" s="202">
        <v>24.24</v>
      </c>
      <c r="L65" s="202">
        <v>2.33</v>
      </c>
      <c r="M65" s="202">
        <v>0</v>
      </c>
      <c r="N65" s="202">
        <v>1.1000000000000001</v>
      </c>
      <c r="O65" s="202">
        <v>1.83</v>
      </c>
      <c r="P65" s="202">
        <v>2.59</v>
      </c>
      <c r="Q65" s="202">
        <v>0.19</v>
      </c>
      <c r="R65" s="202">
        <v>0.39</v>
      </c>
      <c r="S65" s="202">
        <v>0</v>
      </c>
      <c r="T65" s="202">
        <v>0</v>
      </c>
      <c r="U65" s="202">
        <v>8.5500000000000007</v>
      </c>
      <c r="V65" s="202">
        <v>0.19</v>
      </c>
      <c r="W65" s="202">
        <v>0.42</v>
      </c>
      <c r="X65" s="202">
        <v>1.36</v>
      </c>
      <c r="Y65" s="202">
        <v>0</v>
      </c>
      <c r="Z65" s="202">
        <v>2.5499999999999998</v>
      </c>
      <c r="AA65" s="202">
        <v>0</v>
      </c>
      <c r="AB65" s="202">
        <v>0</v>
      </c>
      <c r="AC65" s="202">
        <v>10.85</v>
      </c>
      <c r="AD65" s="202">
        <v>0</v>
      </c>
      <c r="AE65" s="202">
        <v>0</v>
      </c>
      <c r="AF65" s="202">
        <v>0</v>
      </c>
      <c r="AG65" s="202">
        <v>20.09</v>
      </c>
      <c r="AH65" s="202">
        <v>0</v>
      </c>
      <c r="AI65" s="202">
        <v>32.94</v>
      </c>
      <c r="AJ65" s="202">
        <v>0</v>
      </c>
      <c r="AK65" s="202">
        <v>9.23</v>
      </c>
      <c r="AL65" s="202">
        <v>0</v>
      </c>
      <c r="AM65" s="202">
        <v>0</v>
      </c>
      <c r="AN65" s="202">
        <v>0</v>
      </c>
      <c r="AO65" s="202">
        <v>216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10.45</v>
      </c>
      <c r="E66" s="202">
        <v>0</v>
      </c>
      <c r="F66" s="202">
        <v>0</v>
      </c>
      <c r="G66" s="202">
        <v>17.52</v>
      </c>
      <c r="H66" s="202">
        <v>0</v>
      </c>
      <c r="I66" s="202">
        <v>5.57</v>
      </c>
      <c r="J66" s="202">
        <v>16.7</v>
      </c>
      <c r="K66" s="202">
        <v>2.95</v>
      </c>
      <c r="L66" s="202">
        <v>2.33</v>
      </c>
      <c r="M66" s="202">
        <v>0</v>
      </c>
      <c r="N66" s="202">
        <v>1.1000000000000001</v>
      </c>
      <c r="O66" s="202">
        <v>1.83</v>
      </c>
      <c r="P66" s="202">
        <v>2.59</v>
      </c>
      <c r="Q66" s="202">
        <v>0.19</v>
      </c>
      <c r="R66" s="202">
        <v>0.39</v>
      </c>
      <c r="S66" s="202">
        <v>0</v>
      </c>
      <c r="T66" s="202">
        <v>0</v>
      </c>
      <c r="U66" s="202">
        <v>8.5500000000000007</v>
      </c>
      <c r="V66" s="202">
        <v>0.19</v>
      </c>
      <c r="W66" s="202">
        <v>0.42</v>
      </c>
      <c r="X66" s="202">
        <v>1.36</v>
      </c>
      <c r="Y66" s="202">
        <v>0</v>
      </c>
      <c r="Z66" s="202">
        <v>2.5499999999999998</v>
      </c>
      <c r="AA66" s="202">
        <v>0</v>
      </c>
      <c r="AB66" s="202">
        <v>0</v>
      </c>
      <c r="AC66" s="202">
        <v>10.85</v>
      </c>
      <c r="AD66" s="202">
        <v>0</v>
      </c>
      <c r="AE66" s="202">
        <v>0</v>
      </c>
      <c r="AF66" s="202">
        <v>0</v>
      </c>
      <c r="AG66" s="202">
        <v>20.09</v>
      </c>
      <c r="AH66" s="202">
        <v>0</v>
      </c>
      <c r="AI66" s="202">
        <v>32.94</v>
      </c>
      <c r="AJ66" s="202">
        <v>0</v>
      </c>
      <c r="AK66" s="202">
        <v>9.23</v>
      </c>
      <c r="AL66" s="202">
        <v>0</v>
      </c>
      <c r="AM66" s="202">
        <v>0</v>
      </c>
      <c r="AN66" s="202">
        <v>0</v>
      </c>
      <c r="AO66" s="202">
        <v>216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10.19</v>
      </c>
      <c r="E67" s="202">
        <v>0</v>
      </c>
      <c r="F67" s="202">
        <v>0</v>
      </c>
      <c r="G67" s="202">
        <v>17.52</v>
      </c>
      <c r="H67" s="202">
        <v>0</v>
      </c>
      <c r="I67" s="202">
        <v>5.57</v>
      </c>
      <c r="J67" s="202">
        <v>16.7</v>
      </c>
      <c r="K67" s="202">
        <v>2.95</v>
      </c>
      <c r="L67" s="202">
        <v>2.33</v>
      </c>
      <c r="M67" s="202">
        <v>0</v>
      </c>
      <c r="N67" s="202">
        <v>1.1000000000000001</v>
      </c>
      <c r="O67" s="202">
        <v>1.83</v>
      </c>
      <c r="P67" s="202">
        <v>2.59</v>
      </c>
      <c r="Q67" s="202">
        <v>0.19</v>
      </c>
      <c r="R67" s="202">
        <v>0.39</v>
      </c>
      <c r="S67" s="202">
        <v>0</v>
      </c>
      <c r="T67" s="202">
        <v>0</v>
      </c>
      <c r="U67" s="202">
        <v>8.5500000000000007</v>
      </c>
      <c r="V67" s="202">
        <v>0.19</v>
      </c>
      <c r="W67" s="202">
        <v>0.42</v>
      </c>
      <c r="X67" s="202">
        <v>1.36</v>
      </c>
      <c r="Y67" s="202">
        <v>0</v>
      </c>
      <c r="Z67" s="202">
        <v>2.5499999999999998</v>
      </c>
      <c r="AA67" s="202">
        <v>0</v>
      </c>
      <c r="AB67" s="202">
        <v>0</v>
      </c>
      <c r="AC67" s="202">
        <v>10.85</v>
      </c>
      <c r="AD67" s="202">
        <v>0</v>
      </c>
      <c r="AE67" s="202">
        <v>0</v>
      </c>
      <c r="AF67" s="202">
        <v>0</v>
      </c>
      <c r="AG67" s="202">
        <v>20.09</v>
      </c>
      <c r="AH67" s="202">
        <v>0</v>
      </c>
      <c r="AI67" s="202">
        <v>32.94</v>
      </c>
      <c r="AJ67" s="202">
        <v>0</v>
      </c>
      <c r="AK67" s="202">
        <v>9.23</v>
      </c>
      <c r="AL67" s="202">
        <v>0</v>
      </c>
      <c r="AM67" s="202">
        <v>0</v>
      </c>
      <c r="AN67" s="202">
        <v>0</v>
      </c>
      <c r="AO67" s="202">
        <v>216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0.53</v>
      </c>
      <c r="E68" s="202">
        <v>0</v>
      </c>
      <c r="F68" s="202">
        <v>0</v>
      </c>
      <c r="G68" s="202">
        <v>2.21</v>
      </c>
      <c r="H68" s="202">
        <v>0</v>
      </c>
      <c r="I68" s="202">
        <v>5.57</v>
      </c>
      <c r="J68" s="202">
        <v>1.1100000000000001</v>
      </c>
      <c r="K68" s="202">
        <v>2.95</v>
      </c>
      <c r="L68" s="202">
        <v>2.33</v>
      </c>
      <c r="M68" s="202">
        <v>0</v>
      </c>
      <c r="N68" s="202">
        <v>1.1000000000000001</v>
      </c>
      <c r="O68" s="202">
        <v>1.83</v>
      </c>
      <c r="P68" s="202">
        <v>2.59</v>
      </c>
      <c r="Q68" s="202">
        <v>0.19</v>
      </c>
      <c r="R68" s="202">
        <v>0.39</v>
      </c>
      <c r="S68" s="202">
        <v>0</v>
      </c>
      <c r="T68" s="202">
        <v>0</v>
      </c>
      <c r="U68" s="202">
        <v>8.5500000000000007</v>
      </c>
      <c r="V68" s="202">
        <v>0.19</v>
      </c>
      <c r="W68" s="202">
        <v>0.42</v>
      </c>
      <c r="X68" s="202">
        <v>1.36</v>
      </c>
      <c r="Y68" s="202">
        <v>0</v>
      </c>
      <c r="Z68" s="202">
        <v>2.5499999999999998</v>
      </c>
      <c r="AA68" s="202">
        <v>0</v>
      </c>
      <c r="AB68" s="202">
        <v>0</v>
      </c>
      <c r="AC68" s="202">
        <v>10.85</v>
      </c>
      <c r="AD68" s="202">
        <v>0</v>
      </c>
      <c r="AE68" s="202">
        <v>0</v>
      </c>
      <c r="AF68" s="202">
        <v>0</v>
      </c>
      <c r="AG68" s="202">
        <v>20.09</v>
      </c>
      <c r="AH68" s="202">
        <v>0</v>
      </c>
      <c r="AI68" s="202">
        <v>32.94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216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2.13</v>
      </c>
      <c r="E69" s="202">
        <v>0</v>
      </c>
      <c r="F69" s="202">
        <v>0</v>
      </c>
      <c r="G69" s="202">
        <v>4.97</v>
      </c>
      <c r="H69" s="202">
        <v>0</v>
      </c>
      <c r="I69" s="202">
        <v>5.57</v>
      </c>
      <c r="J69" s="202">
        <v>2.78</v>
      </c>
      <c r="K69" s="202">
        <v>2.95</v>
      </c>
      <c r="L69" s="202">
        <v>2.33</v>
      </c>
      <c r="M69" s="202">
        <v>0</v>
      </c>
      <c r="N69" s="202">
        <v>1.1000000000000001</v>
      </c>
      <c r="O69" s="202">
        <v>1.83</v>
      </c>
      <c r="P69" s="202">
        <v>2.59</v>
      </c>
      <c r="Q69" s="202">
        <v>0.19</v>
      </c>
      <c r="R69" s="202">
        <v>0.39</v>
      </c>
      <c r="S69" s="202">
        <v>0</v>
      </c>
      <c r="T69" s="202">
        <v>0</v>
      </c>
      <c r="U69" s="202">
        <v>8.5500000000000007</v>
      </c>
      <c r="V69" s="202">
        <v>0.19</v>
      </c>
      <c r="W69" s="202">
        <v>0.42</v>
      </c>
      <c r="X69" s="202">
        <v>1.36</v>
      </c>
      <c r="Y69" s="202">
        <v>0</v>
      </c>
      <c r="Z69" s="202">
        <v>2.5499999999999998</v>
      </c>
      <c r="AA69" s="202">
        <v>0</v>
      </c>
      <c r="AB69" s="202">
        <v>0</v>
      </c>
      <c r="AC69" s="202">
        <v>10.85</v>
      </c>
      <c r="AD69" s="202">
        <v>0</v>
      </c>
      <c r="AE69" s="202">
        <v>0</v>
      </c>
      <c r="AF69" s="202">
        <v>0</v>
      </c>
      <c r="AG69" s="202">
        <v>20.09</v>
      </c>
      <c r="AH69" s="202">
        <v>0</v>
      </c>
      <c r="AI69" s="202">
        <v>32.94</v>
      </c>
      <c r="AJ69" s="202">
        <v>0</v>
      </c>
      <c r="AK69" s="202">
        <v>-40</v>
      </c>
      <c r="AL69" s="202">
        <v>0</v>
      </c>
      <c r="AM69" s="202">
        <v>0</v>
      </c>
      <c r="AN69" s="202">
        <v>0</v>
      </c>
      <c r="AO69" s="202">
        <v>216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3.2</v>
      </c>
      <c r="E70" s="202">
        <v>0</v>
      </c>
      <c r="F70" s="202">
        <v>0</v>
      </c>
      <c r="G70" s="202">
        <v>8.2799999999999994</v>
      </c>
      <c r="H70" s="202">
        <v>0</v>
      </c>
      <c r="I70" s="202">
        <v>5.57</v>
      </c>
      <c r="J70" s="202">
        <v>7.8</v>
      </c>
      <c r="K70" s="202">
        <v>2.95</v>
      </c>
      <c r="L70" s="202">
        <v>2.33</v>
      </c>
      <c r="M70" s="202">
        <v>0</v>
      </c>
      <c r="N70" s="202">
        <v>1.1000000000000001</v>
      </c>
      <c r="O70" s="202">
        <v>1.83</v>
      </c>
      <c r="P70" s="202">
        <v>2.59</v>
      </c>
      <c r="Q70" s="202">
        <v>0.19</v>
      </c>
      <c r="R70" s="202">
        <v>0.39</v>
      </c>
      <c r="S70" s="202">
        <v>0</v>
      </c>
      <c r="T70" s="202">
        <v>0</v>
      </c>
      <c r="U70" s="202">
        <v>8.5500000000000007</v>
      </c>
      <c r="V70" s="202">
        <v>0.19</v>
      </c>
      <c r="W70" s="202">
        <v>0.42</v>
      </c>
      <c r="X70" s="202">
        <v>1.36</v>
      </c>
      <c r="Y70" s="202">
        <v>0</v>
      </c>
      <c r="Z70" s="202">
        <v>2.5499999999999998</v>
      </c>
      <c r="AA70" s="202">
        <v>0</v>
      </c>
      <c r="AB70" s="202">
        <v>0</v>
      </c>
      <c r="AC70" s="202">
        <v>10.63</v>
      </c>
      <c r="AD70" s="202">
        <v>0</v>
      </c>
      <c r="AE70" s="202">
        <v>0</v>
      </c>
      <c r="AF70" s="202">
        <v>0</v>
      </c>
      <c r="AG70" s="202">
        <v>20.09</v>
      </c>
      <c r="AH70" s="202">
        <v>0</v>
      </c>
      <c r="AI70" s="202">
        <v>32.94</v>
      </c>
      <c r="AJ70" s="202">
        <v>0</v>
      </c>
      <c r="AK70" s="202">
        <v>-40</v>
      </c>
      <c r="AL70" s="202">
        <v>0</v>
      </c>
      <c r="AM70" s="202">
        <v>0</v>
      </c>
      <c r="AN70" s="202">
        <v>0</v>
      </c>
      <c r="AO70" s="202">
        <v>216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4.8</v>
      </c>
      <c r="E71" s="202">
        <v>0</v>
      </c>
      <c r="F71" s="202">
        <v>0</v>
      </c>
      <c r="G71" s="202">
        <v>11.31</v>
      </c>
      <c r="H71" s="202">
        <v>0</v>
      </c>
      <c r="I71" s="202">
        <v>5.57</v>
      </c>
      <c r="J71" s="202">
        <v>10.02</v>
      </c>
      <c r="K71" s="202">
        <v>2.95</v>
      </c>
      <c r="L71" s="202">
        <v>2.33</v>
      </c>
      <c r="M71" s="202">
        <v>0</v>
      </c>
      <c r="N71" s="202">
        <v>1.1000000000000001</v>
      </c>
      <c r="O71" s="202">
        <v>1.83</v>
      </c>
      <c r="P71" s="202">
        <v>2.59</v>
      </c>
      <c r="Q71" s="202">
        <v>0.19</v>
      </c>
      <c r="R71" s="202">
        <v>0.39</v>
      </c>
      <c r="S71" s="202">
        <v>0</v>
      </c>
      <c r="T71" s="202">
        <v>0</v>
      </c>
      <c r="U71" s="202">
        <v>8.5500000000000007</v>
      </c>
      <c r="V71" s="202">
        <v>0.19</v>
      </c>
      <c r="W71" s="202">
        <v>0.42</v>
      </c>
      <c r="X71" s="202">
        <v>1.36</v>
      </c>
      <c r="Y71" s="202">
        <v>0</v>
      </c>
      <c r="Z71" s="202">
        <v>2.06</v>
      </c>
      <c r="AA71" s="202">
        <v>0</v>
      </c>
      <c r="AB71" s="202">
        <v>0</v>
      </c>
      <c r="AC71" s="202">
        <v>10.63</v>
      </c>
      <c r="AD71" s="202">
        <v>0</v>
      </c>
      <c r="AE71" s="202">
        <v>0</v>
      </c>
      <c r="AF71" s="202">
        <v>0</v>
      </c>
      <c r="AG71" s="202">
        <v>20.09</v>
      </c>
      <c r="AH71" s="202">
        <v>0</v>
      </c>
      <c r="AI71" s="202">
        <v>32.94</v>
      </c>
      <c r="AJ71" s="202">
        <v>0</v>
      </c>
      <c r="AK71" s="202">
        <v>-40</v>
      </c>
      <c r="AL71" s="202">
        <v>0</v>
      </c>
      <c r="AM71" s="202">
        <v>0</v>
      </c>
      <c r="AN71" s="202">
        <v>0</v>
      </c>
      <c r="AO71" s="202">
        <v>216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6.4</v>
      </c>
      <c r="E72" s="202">
        <v>0</v>
      </c>
      <c r="F72" s="202">
        <v>0</v>
      </c>
      <c r="G72" s="202">
        <v>11.31</v>
      </c>
      <c r="H72" s="202">
        <v>0</v>
      </c>
      <c r="I72" s="202">
        <v>5.57</v>
      </c>
      <c r="J72" s="202">
        <v>10.02</v>
      </c>
      <c r="K72" s="202">
        <v>2.96</v>
      </c>
      <c r="L72" s="202">
        <v>2.33</v>
      </c>
      <c r="M72" s="202">
        <v>0</v>
      </c>
      <c r="N72" s="202">
        <v>1.1000000000000001</v>
      </c>
      <c r="O72" s="202">
        <v>1.83</v>
      </c>
      <c r="P72" s="202">
        <v>2.59</v>
      </c>
      <c r="Q72" s="202">
        <v>0.19</v>
      </c>
      <c r="R72" s="202">
        <v>0.39</v>
      </c>
      <c r="S72" s="202">
        <v>0</v>
      </c>
      <c r="T72" s="202">
        <v>0</v>
      </c>
      <c r="U72" s="202">
        <v>8.5500000000000007</v>
      </c>
      <c r="V72" s="202">
        <v>0.19</v>
      </c>
      <c r="W72" s="202">
        <v>0.42</v>
      </c>
      <c r="X72" s="202">
        <v>1.36</v>
      </c>
      <c r="Y72" s="202">
        <v>0</v>
      </c>
      <c r="Z72" s="202">
        <v>2.06</v>
      </c>
      <c r="AA72" s="202">
        <v>0</v>
      </c>
      <c r="AB72" s="202">
        <v>0</v>
      </c>
      <c r="AC72" s="202">
        <v>10.63</v>
      </c>
      <c r="AD72" s="202">
        <v>0</v>
      </c>
      <c r="AE72" s="202">
        <v>0</v>
      </c>
      <c r="AF72" s="202">
        <v>0</v>
      </c>
      <c r="AG72" s="202">
        <v>20.09</v>
      </c>
      <c r="AH72" s="202">
        <v>0</v>
      </c>
      <c r="AI72" s="202">
        <v>32.94</v>
      </c>
      <c r="AJ72" s="202">
        <v>0</v>
      </c>
      <c r="AK72" s="202">
        <v>-40</v>
      </c>
      <c r="AL72" s="202">
        <v>0</v>
      </c>
      <c r="AM72" s="202">
        <v>0</v>
      </c>
      <c r="AN72" s="202">
        <v>0</v>
      </c>
      <c r="AO72" s="202">
        <v>216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6.4</v>
      </c>
      <c r="E73" s="202">
        <v>0</v>
      </c>
      <c r="F73" s="202">
        <v>0</v>
      </c>
      <c r="G73" s="202">
        <v>11.31</v>
      </c>
      <c r="H73" s="202">
        <v>0</v>
      </c>
      <c r="I73" s="202">
        <v>5.57</v>
      </c>
      <c r="J73" s="202">
        <v>10.02</v>
      </c>
      <c r="K73" s="202">
        <v>2.96</v>
      </c>
      <c r="L73" s="202">
        <v>2.33</v>
      </c>
      <c r="M73" s="202">
        <v>0</v>
      </c>
      <c r="N73" s="202">
        <v>1.1000000000000001</v>
      </c>
      <c r="O73" s="202">
        <v>1.83</v>
      </c>
      <c r="P73" s="202">
        <v>2.59</v>
      </c>
      <c r="Q73" s="202">
        <v>0.19</v>
      </c>
      <c r="R73" s="202">
        <v>0.39</v>
      </c>
      <c r="S73" s="202">
        <v>0</v>
      </c>
      <c r="T73" s="202">
        <v>0</v>
      </c>
      <c r="U73" s="202">
        <v>8.5500000000000007</v>
      </c>
      <c r="V73" s="202">
        <v>0.19</v>
      </c>
      <c r="W73" s="202">
        <v>0.42</v>
      </c>
      <c r="X73" s="202">
        <v>1.36</v>
      </c>
      <c r="Y73" s="202">
        <v>0</v>
      </c>
      <c r="Z73" s="202">
        <v>2.06</v>
      </c>
      <c r="AA73" s="202">
        <v>0</v>
      </c>
      <c r="AB73" s="202">
        <v>0</v>
      </c>
      <c r="AC73" s="202">
        <v>10.63</v>
      </c>
      <c r="AD73" s="202">
        <v>0</v>
      </c>
      <c r="AE73" s="202">
        <v>0</v>
      </c>
      <c r="AF73" s="202">
        <v>0</v>
      </c>
      <c r="AG73" s="202">
        <v>20.09</v>
      </c>
      <c r="AH73" s="202">
        <v>0</v>
      </c>
      <c r="AI73" s="202">
        <v>32.94</v>
      </c>
      <c r="AJ73" s="202">
        <v>0</v>
      </c>
      <c r="AK73" s="202">
        <v>-40</v>
      </c>
      <c r="AL73" s="202">
        <v>0</v>
      </c>
      <c r="AM73" s="202">
        <v>0</v>
      </c>
      <c r="AN73" s="202">
        <v>0</v>
      </c>
      <c r="AO73" s="202">
        <v>216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6.4</v>
      </c>
      <c r="E74" s="202">
        <v>0</v>
      </c>
      <c r="F74" s="202">
        <v>0</v>
      </c>
      <c r="G74" s="202">
        <v>11.31</v>
      </c>
      <c r="H74" s="202">
        <v>0</v>
      </c>
      <c r="I74" s="202">
        <v>5.57</v>
      </c>
      <c r="J74" s="202">
        <v>10.02</v>
      </c>
      <c r="K74" s="202">
        <v>2.96</v>
      </c>
      <c r="L74" s="202">
        <v>2.33</v>
      </c>
      <c r="M74" s="202">
        <v>0</v>
      </c>
      <c r="N74" s="202">
        <v>1.1000000000000001</v>
      </c>
      <c r="O74" s="202">
        <v>1.83</v>
      </c>
      <c r="P74" s="202">
        <v>2.59</v>
      </c>
      <c r="Q74" s="202">
        <v>0.19</v>
      </c>
      <c r="R74" s="202">
        <v>0.39</v>
      </c>
      <c r="S74" s="202">
        <v>0</v>
      </c>
      <c r="T74" s="202">
        <v>0</v>
      </c>
      <c r="U74" s="202">
        <v>8.5500000000000007</v>
      </c>
      <c r="V74" s="202">
        <v>0.19</v>
      </c>
      <c r="W74" s="202">
        <v>0.42</v>
      </c>
      <c r="X74" s="202">
        <v>1.36</v>
      </c>
      <c r="Y74" s="202">
        <v>0</v>
      </c>
      <c r="Z74" s="202">
        <v>2.06</v>
      </c>
      <c r="AA74" s="202">
        <v>0</v>
      </c>
      <c r="AB74" s="202">
        <v>0</v>
      </c>
      <c r="AC74" s="202">
        <v>10.63</v>
      </c>
      <c r="AD74" s="202">
        <v>0</v>
      </c>
      <c r="AE74" s="202">
        <v>0</v>
      </c>
      <c r="AF74" s="202">
        <v>0</v>
      </c>
      <c r="AG74" s="202">
        <v>20.09</v>
      </c>
      <c r="AH74" s="202">
        <v>0</v>
      </c>
      <c r="AI74" s="202">
        <v>32.94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216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6.4</v>
      </c>
      <c r="E75" s="202">
        <v>0</v>
      </c>
      <c r="F75" s="202">
        <v>0</v>
      </c>
      <c r="G75" s="202">
        <v>11.31</v>
      </c>
      <c r="H75" s="202">
        <v>0</v>
      </c>
      <c r="I75" s="202">
        <v>5.57</v>
      </c>
      <c r="J75" s="202">
        <v>10.02</v>
      </c>
      <c r="K75" s="202">
        <v>2.96</v>
      </c>
      <c r="L75" s="202">
        <v>2.33</v>
      </c>
      <c r="M75" s="202">
        <v>0</v>
      </c>
      <c r="N75" s="202">
        <v>1.1000000000000001</v>
      </c>
      <c r="O75" s="202">
        <v>1.83</v>
      </c>
      <c r="P75" s="202">
        <v>2.59</v>
      </c>
      <c r="Q75" s="202">
        <v>0.19</v>
      </c>
      <c r="R75" s="202">
        <v>0.39</v>
      </c>
      <c r="S75" s="202">
        <v>0</v>
      </c>
      <c r="T75" s="202">
        <v>0</v>
      </c>
      <c r="U75" s="202">
        <v>8.5500000000000007</v>
      </c>
      <c r="V75" s="202">
        <v>0.19</v>
      </c>
      <c r="W75" s="202">
        <v>0.42</v>
      </c>
      <c r="X75" s="202">
        <v>1.36</v>
      </c>
      <c r="Y75" s="202">
        <v>0</v>
      </c>
      <c r="Z75" s="202">
        <v>2.06</v>
      </c>
      <c r="AA75" s="202">
        <v>0</v>
      </c>
      <c r="AB75" s="202">
        <v>0</v>
      </c>
      <c r="AC75" s="202">
        <v>10.63</v>
      </c>
      <c r="AD75" s="202">
        <v>0</v>
      </c>
      <c r="AE75" s="202">
        <v>0</v>
      </c>
      <c r="AF75" s="202">
        <v>0</v>
      </c>
      <c r="AG75" s="202">
        <v>20.09</v>
      </c>
      <c r="AH75" s="202">
        <v>0</v>
      </c>
      <c r="AI75" s="202">
        <v>32.94</v>
      </c>
      <c r="AJ75" s="202">
        <v>0</v>
      </c>
      <c r="AK75" s="202">
        <v>0.7</v>
      </c>
      <c r="AL75" s="202">
        <v>0</v>
      </c>
      <c r="AM75" s="202">
        <v>0</v>
      </c>
      <c r="AN75" s="202">
        <v>0</v>
      </c>
      <c r="AO75" s="202">
        <v>218.25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6.4</v>
      </c>
      <c r="E76" s="202">
        <v>0</v>
      </c>
      <c r="F76" s="202">
        <v>0</v>
      </c>
      <c r="G76" s="202">
        <v>11.31</v>
      </c>
      <c r="H76" s="202">
        <v>0</v>
      </c>
      <c r="I76" s="202">
        <v>5.57</v>
      </c>
      <c r="J76" s="202">
        <v>10.02</v>
      </c>
      <c r="K76" s="202">
        <v>2.96</v>
      </c>
      <c r="L76" s="202">
        <v>2.33</v>
      </c>
      <c r="M76" s="202">
        <v>0</v>
      </c>
      <c r="N76" s="202">
        <v>1.1000000000000001</v>
      </c>
      <c r="O76" s="202">
        <v>1.83</v>
      </c>
      <c r="P76" s="202">
        <v>2.59</v>
      </c>
      <c r="Q76" s="202">
        <v>0.19</v>
      </c>
      <c r="R76" s="202">
        <v>0.39</v>
      </c>
      <c r="S76" s="202">
        <v>0</v>
      </c>
      <c r="T76" s="202">
        <v>0</v>
      </c>
      <c r="U76" s="202">
        <v>8.5500000000000007</v>
      </c>
      <c r="V76" s="202">
        <v>0.19</v>
      </c>
      <c r="W76" s="202">
        <v>0.42</v>
      </c>
      <c r="X76" s="202">
        <v>1.36</v>
      </c>
      <c r="Y76" s="202">
        <v>0</v>
      </c>
      <c r="Z76" s="202">
        <v>2.06</v>
      </c>
      <c r="AA76" s="202">
        <v>0</v>
      </c>
      <c r="AB76" s="202">
        <v>0</v>
      </c>
      <c r="AC76" s="202">
        <v>10.63</v>
      </c>
      <c r="AD76" s="202">
        <v>0</v>
      </c>
      <c r="AE76" s="202">
        <v>0</v>
      </c>
      <c r="AF76" s="202">
        <v>0</v>
      </c>
      <c r="AG76" s="202">
        <v>20.09</v>
      </c>
      <c r="AH76" s="202">
        <v>0</v>
      </c>
      <c r="AI76" s="202">
        <v>32.94</v>
      </c>
      <c r="AJ76" s="202">
        <v>0</v>
      </c>
      <c r="AK76" s="202">
        <v>0.7</v>
      </c>
      <c r="AL76" s="202">
        <v>0</v>
      </c>
      <c r="AM76" s="202">
        <v>0</v>
      </c>
      <c r="AN76" s="202">
        <v>0</v>
      </c>
      <c r="AO76" s="202">
        <v>218.25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6.53</v>
      </c>
      <c r="E77" s="202">
        <v>0</v>
      </c>
      <c r="F77" s="202">
        <v>0</v>
      </c>
      <c r="G77" s="202">
        <v>11.31</v>
      </c>
      <c r="H77" s="202">
        <v>0</v>
      </c>
      <c r="I77" s="202">
        <v>5.57</v>
      </c>
      <c r="J77" s="202">
        <v>10.02</v>
      </c>
      <c r="K77" s="202">
        <v>2.96</v>
      </c>
      <c r="L77" s="202">
        <v>2.33</v>
      </c>
      <c r="M77" s="202">
        <v>0</v>
      </c>
      <c r="N77" s="202">
        <v>1.1000000000000001</v>
      </c>
      <c r="O77" s="202">
        <v>1.83</v>
      </c>
      <c r="P77" s="202">
        <v>2.59</v>
      </c>
      <c r="Q77" s="202">
        <v>0.19</v>
      </c>
      <c r="R77" s="202">
        <v>0.39</v>
      </c>
      <c r="S77" s="202">
        <v>0</v>
      </c>
      <c r="T77" s="202">
        <v>0</v>
      </c>
      <c r="U77" s="202">
        <v>8.5500000000000007</v>
      </c>
      <c r="V77" s="202">
        <v>0.19</v>
      </c>
      <c r="W77" s="202">
        <v>0.42</v>
      </c>
      <c r="X77" s="202">
        <v>1.36</v>
      </c>
      <c r="Y77" s="202">
        <v>0</v>
      </c>
      <c r="Z77" s="202">
        <v>2.06</v>
      </c>
      <c r="AA77" s="202">
        <v>0</v>
      </c>
      <c r="AB77" s="202">
        <v>0</v>
      </c>
      <c r="AC77" s="202">
        <v>10.63</v>
      </c>
      <c r="AD77" s="202">
        <v>0</v>
      </c>
      <c r="AE77" s="202">
        <v>0</v>
      </c>
      <c r="AF77" s="202">
        <v>0</v>
      </c>
      <c r="AG77" s="202">
        <v>20.09</v>
      </c>
      <c r="AH77" s="202">
        <v>0</v>
      </c>
      <c r="AI77" s="202">
        <v>32.94</v>
      </c>
      <c r="AJ77" s="202">
        <v>0</v>
      </c>
      <c r="AK77" s="202">
        <v>1.8</v>
      </c>
      <c r="AL77" s="202">
        <v>0</v>
      </c>
      <c r="AM77" s="202">
        <v>0</v>
      </c>
      <c r="AN77" s="202">
        <v>0</v>
      </c>
      <c r="AO77" s="202">
        <v>218.25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6.53</v>
      </c>
      <c r="E78" s="202">
        <v>0</v>
      </c>
      <c r="F78" s="202">
        <v>0</v>
      </c>
      <c r="G78" s="202">
        <v>11.31</v>
      </c>
      <c r="H78" s="202">
        <v>0</v>
      </c>
      <c r="I78" s="202">
        <v>5.57</v>
      </c>
      <c r="J78" s="202">
        <v>10.02</v>
      </c>
      <c r="K78" s="202">
        <v>2.96</v>
      </c>
      <c r="L78" s="202">
        <v>2.33</v>
      </c>
      <c r="M78" s="202">
        <v>0</v>
      </c>
      <c r="N78" s="202">
        <v>1.1000000000000001</v>
      </c>
      <c r="O78" s="202">
        <v>1.83</v>
      </c>
      <c r="P78" s="202">
        <v>2.59</v>
      </c>
      <c r="Q78" s="202">
        <v>0.19</v>
      </c>
      <c r="R78" s="202">
        <v>0.39</v>
      </c>
      <c r="S78" s="202">
        <v>0</v>
      </c>
      <c r="T78" s="202">
        <v>0</v>
      </c>
      <c r="U78" s="202">
        <v>8.5500000000000007</v>
      </c>
      <c r="V78" s="202">
        <v>0.19</v>
      </c>
      <c r="W78" s="202">
        <v>0.42</v>
      </c>
      <c r="X78" s="202">
        <v>1.36</v>
      </c>
      <c r="Y78" s="202">
        <v>0</v>
      </c>
      <c r="Z78" s="202">
        <v>2.06</v>
      </c>
      <c r="AA78" s="202">
        <v>0</v>
      </c>
      <c r="AB78" s="202">
        <v>0</v>
      </c>
      <c r="AC78" s="202">
        <v>10.63</v>
      </c>
      <c r="AD78" s="202">
        <v>0</v>
      </c>
      <c r="AE78" s="202">
        <v>0</v>
      </c>
      <c r="AF78" s="202">
        <v>0</v>
      </c>
      <c r="AG78" s="202">
        <v>20.09</v>
      </c>
      <c r="AH78" s="202">
        <v>0</v>
      </c>
      <c r="AI78" s="202">
        <v>32.94</v>
      </c>
      <c r="AJ78" s="202">
        <v>0</v>
      </c>
      <c r="AK78" s="202">
        <v>1.8</v>
      </c>
      <c r="AL78" s="202">
        <v>0</v>
      </c>
      <c r="AM78" s="202">
        <v>0</v>
      </c>
      <c r="AN78" s="202">
        <v>0</v>
      </c>
      <c r="AO78" s="202">
        <v>218.25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6.53</v>
      </c>
      <c r="E79" s="202">
        <v>0</v>
      </c>
      <c r="F79" s="202">
        <v>0</v>
      </c>
      <c r="G79" s="202">
        <v>11.31</v>
      </c>
      <c r="H79" s="202">
        <v>0</v>
      </c>
      <c r="I79" s="202">
        <v>5.57</v>
      </c>
      <c r="J79" s="202">
        <v>10.02</v>
      </c>
      <c r="K79" s="202">
        <v>2.96</v>
      </c>
      <c r="L79" s="202">
        <v>2.33</v>
      </c>
      <c r="M79" s="202">
        <v>0</v>
      </c>
      <c r="N79" s="202">
        <v>1.1000000000000001</v>
      </c>
      <c r="O79" s="202">
        <v>1.83</v>
      </c>
      <c r="P79" s="202">
        <v>2.59</v>
      </c>
      <c r="Q79" s="202">
        <v>0.19</v>
      </c>
      <c r="R79" s="202">
        <v>0.39</v>
      </c>
      <c r="S79" s="202">
        <v>0</v>
      </c>
      <c r="T79" s="202">
        <v>0</v>
      </c>
      <c r="U79" s="202">
        <v>8.5500000000000007</v>
      </c>
      <c r="V79" s="202">
        <v>0.19</v>
      </c>
      <c r="W79" s="202">
        <v>0.42</v>
      </c>
      <c r="X79" s="202">
        <v>1.36</v>
      </c>
      <c r="Y79" s="202">
        <v>0</v>
      </c>
      <c r="Z79" s="202">
        <v>2.06</v>
      </c>
      <c r="AA79" s="202">
        <v>0</v>
      </c>
      <c r="AB79" s="202">
        <v>0</v>
      </c>
      <c r="AC79" s="202">
        <v>10.63</v>
      </c>
      <c r="AD79" s="202">
        <v>0</v>
      </c>
      <c r="AE79" s="202">
        <v>0</v>
      </c>
      <c r="AF79" s="202">
        <v>0</v>
      </c>
      <c r="AG79" s="202">
        <v>20.09</v>
      </c>
      <c r="AH79" s="202">
        <v>0</v>
      </c>
      <c r="AI79" s="202">
        <v>32.94</v>
      </c>
      <c r="AJ79" s="202">
        <v>0</v>
      </c>
      <c r="AK79" s="202">
        <v>1.8</v>
      </c>
      <c r="AL79" s="202">
        <v>0</v>
      </c>
      <c r="AM79" s="202">
        <v>0</v>
      </c>
      <c r="AN79" s="202">
        <v>0</v>
      </c>
      <c r="AO79" s="202">
        <v>218.25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6.53</v>
      </c>
      <c r="E80" s="202">
        <v>0</v>
      </c>
      <c r="F80" s="202">
        <v>0</v>
      </c>
      <c r="G80" s="202">
        <v>11.31</v>
      </c>
      <c r="H80" s="202">
        <v>0</v>
      </c>
      <c r="I80" s="202">
        <v>5.57</v>
      </c>
      <c r="J80" s="202">
        <v>10.02</v>
      </c>
      <c r="K80" s="202">
        <v>2.96</v>
      </c>
      <c r="L80" s="202">
        <v>2.33</v>
      </c>
      <c r="M80" s="202">
        <v>0</v>
      </c>
      <c r="N80" s="202">
        <v>1.1000000000000001</v>
      </c>
      <c r="O80" s="202">
        <v>1.83</v>
      </c>
      <c r="P80" s="202">
        <v>2.59</v>
      </c>
      <c r="Q80" s="202">
        <v>0.19</v>
      </c>
      <c r="R80" s="202">
        <v>0.39</v>
      </c>
      <c r="S80" s="202">
        <v>0</v>
      </c>
      <c r="T80" s="202">
        <v>0</v>
      </c>
      <c r="U80" s="202">
        <v>8.5500000000000007</v>
      </c>
      <c r="V80" s="202">
        <v>0.19</v>
      </c>
      <c r="W80" s="202">
        <v>0.42</v>
      </c>
      <c r="X80" s="202">
        <v>1.36</v>
      </c>
      <c r="Y80" s="202">
        <v>0</v>
      </c>
      <c r="Z80" s="202">
        <v>2.06</v>
      </c>
      <c r="AA80" s="202">
        <v>0</v>
      </c>
      <c r="AB80" s="202">
        <v>0</v>
      </c>
      <c r="AC80" s="202">
        <v>10.63</v>
      </c>
      <c r="AD80" s="202">
        <v>0</v>
      </c>
      <c r="AE80" s="202">
        <v>0</v>
      </c>
      <c r="AF80" s="202">
        <v>0</v>
      </c>
      <c r="AG80" s="202">
        <v>20.09</v>
      </c>
      <c r="AH80" s="202">
        <v>0</v>
      </c>
      <c r="AI80" s="202">
        <v>32.94</v>
      </c>
      <c r="AJ80" s="202">
        <v>0</v>
      </c>
      <c r="AK80" s="202">
        <v>1.8</v>
      </c>
      <c r="AL80" s="202">
        <v>0</v>
      </c>
      <c r="AM80" s="202">
        <v>0</v>
      </c>
      <c r="AN80" s="202">
        <v>0</v>
      </c>
      <c r="AO80" s="202">
        <v>218.25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6.53</v>
      </c>
      <c r="E81" s="202">
        <v>0</v>
      </c>
      <c r="F81" s="202">
        <v>0</v>
      </c>
      <c r="G81" s="202">
        <v>11.31</v>
      </c>
      <c r="H81" s="202">
        <v>0</v>
      </c>
      <c r="I81" s="202">
        <v>5.57</v>
      </c>
      <c r="J81" s="202">
        <v>10.02</v>
      </c>
      <c r="K81" s="202">
        <v>2.96</v>
      </c>
      <c r="L81" s="202">
        <v>2.33</v>
      </c>
      <c r="M81" s="202">
        <v>0</v>
      </c>
      <c r="N81" s="202">
        <v>1.1000000000000001</v>
      </c>
      <c r="O81" s="202">
        <v>1.83</v>
      </c>
      <c r="P81" s="202">
        <v>2.59</v>
      </c>
      <c r="Q81" s="202">
        <v>0.19</v>
      </c>
      <c r="R81" s="202">
        <v>0.39</v>
      </c>
      <c r="S81" s="202">
        <v>0</v>
      </c>
      <c r="T81" s="202">
        <v>0</v>
      </c>
      <c r="U81" s="202">
        <v>8.5500000000000007</v>
      </c>
      <c r="V81" s="202">
        <v>0.19</v>
      </c>
      <c r="W81" s="202">
        <v>0.42</v>
      </c>
      <c r="X81" s="202">
        <v>1.36</v>
      </c>
      <c r="Y81" s="202">
        <v>0</v>
      </c>
      <c r="Z81" s="202">
        <v>2.06</v>
      </c>
      <c r="AA81" s="202">
        <v>0</v>
      </c>
      <c r="AB81" s="202">
        <v>0</v>
      </c>
      <c r="AC81" s="202">
        <v>10.63</v>
      </c>
      <c r="AD81" s="202">
        <v>0</v>
      </c>
      <c r="AE81" s="202">
        <v>0</v>
      </c>
      <c r="AF81" s="202">
        <v>0</v>
      </c>
      <c r="AG81" s="202">
        <v>20.09</v>
      </c>
      <c r="AH81" s="202">
        <v>0</v>
      </c>
      <c r="AI81" s="202">
        <v>32.94</v>
      </c>
      <c r="AJ81" s="202">
        <v>0</v>
      </c>
      <c r="AK81" s="202">
        <v>0.7</v>
      </c>
      <c r="AL81" s="202">
        <v>0</v>
      </c>
      <c r="AM81" s="202">
        <v>0</v>
      </c>
      <c r="AN81" s="202">
        <v>0</v>
      </c>
      <c r="AO81" s="202">
        <v>218.25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6.53</v>
      </c>
      <c r="E82" s="202">
        <v>0</v>
      </c>
      <c r="F82" s="202">
        <v>0</v>
      </c>
      <c r="G82" s="202">
        <v>11.31</v>
      </c>
      <c r="H82" s="202">
        <v>0</v>
      </c>
      <c r="I82" s="202">
        <v>5.57</v>
      </c>
      <c r="J82" s="202">
        <v>10.02</v>
      </c>
      <c r="K82" s="202">
        <v>2.96</v>
      </c>
      <c r="L82" s="202">
        <v>2.33</v>
      </c>
      <c r="M82" s="202">
        <v>0</v>
      </c>
      <c r="N82" s="202">
        <v>1.1000000000000001</v>
      </c>
      <c r="O82" s="202">
        <v>1.83</v>
      </c>
      <c r="P82" s="202">
        <v>2.59</v>
      </c>
      <c r="Q82" s="202">
        <v>0.19</v>
      </c>
      <c r="R82" s="202">
        <v>0.39</v>
      </c>
      <c r="S82" s="202">
        <v>0</v>
      </c>
      <c r="T82" s="202">
        <v>0</v>
      </c>
      <c r="U82" s="202">
        <v>8.5500000000000007</v>
      </c>
      <c r="V82" s="202">
        <v>0.19</v>
      </c>
      <c r="W82" s="202">
        <v>0.42</v>
      </c>
      <c r="X82" s="202">
        <v>1.36</v>
      </c>
      <c r="Y82" s="202">
        <v>0</v>
      </c>
      <c r="Z82" s="202">
        <v>2.06</v>
      </c>
      <c r="AA82" s="202">
        <v>0</v>
      </c>
      <c r="AB82" s="202">
        <v>0</v>
      </c>
      <c r="AC82" s="202">
        <v>10.41</v>
      </c>
      <c r="AD82" s="202">
        <v>0</v>
      </c>
      <c r="AE82" s="202">
        <v>0</v>
      </c>
      <c r="AF82" s="202">
        <v>0</v>
      </c>
      <c r="AG82" s="202">
        <v>20.09</v>
      </c>
      <c r="AH82" s="202">
        <v>0</v>
      </c>
      <c r="AI82" s="202">
        <v>32.94</v>
      </c>
      <c r="AJ82" s="202">
        <v>0</v>
      </c>
      <c r="AK82" s="202">
        <v>-22.39</v>
      </c>
      <c r="AL82" s="202">
        <v>0</v>
      </c>
      <c r="AM82" s="202">
        <v>0</v>
      </c>
      <c r="AN82" s="202">
        <v>0</v>
      </c>
      <c r="AO82" s="202">
        <v>218.25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6.67</v>
      </c>
      <c r="E83" s="202">
        <v>0</v>
      </c>
      <c r="F83" s="202">
        <v>0</v>
      </c>
      <c r="G83" s="202">
        <v>11.31</v>
      </c>
      <c r="H83" s="202">
        <v>0</v>
      </c>
      <c r="I83" s="202">
        <v>5.57</v>
      </c>
      <c r="J83" s="202">
        <v>10.02</v>
      </c>
      <c r="K83" s="202">
        <v>2.96</v>
      </c>
      <c r="L83" s="202">
        <v>2.33</v>
      </c>
      <c r="M83" s="202">
        <v>0</v>
      </c>
      <c r="N83" s="202">
        <v>1.1000000000000001</v>
      </c>
      <c r="O83" s="202">
        <v>1.83</v>
      </c>
      <c r="P83" s="202">
        <v>2.59</v>
      </c>
      <c r="Q83" s="202">
        <v>0.19</v>
      </c>
      <c r="R83" s="202">
        <v>0.39</v>
      </c>
      <c r="S83" s="202">
        <v>0</v>
      </c>
      <c r="T83" s="202">
        <v>0</v>
      </c>
      <c r="U83" s="202">
        <v>8.5500000000000007</v>
      </c>
      <c r="V83" s="202">
        <v>0.19</v>
      </c>
      <c r="W83" s="202">
        <v>0.42</v>
      </c>
      <c r="X83" s="202">
        <v>1.36</v>
      </c>
      <c r="Y83" s="202">
        <v>0</v>
      </c>
      <c r="Z83" s="202">
        <v>2.06</v>
      </c>
      <c r="AA83" s="202">
        <v>0</v>
      </c>
      <c r="AB83" s="202">
        <v>0</v>
      </c>
      <c r="AC83" s="202">
        <v>10.41</v>
      </c>
      <c r="AD83" s="202">
        <v>0</v>
      </c>
      <c r="AE83" s="202">
        <v>0</v>
      </c>
      <c r="AF83" s="202">
        <v>0</v>
      </c>
      <c r="AG83" s="202">
        <v>20.09</v>
      </c>
      <c r="AH83" s="202">
        <v>0</v>
      </c>
      <c r="AI83" s="202">
        <v>32.94</v>
      </c>
      <c r="AJ83" s="202">
        <v>0</v>
      </c>
      <c r="AK83" s="202">
        <v>-40</v>
      </c>
      <c r="AL83" s="202">
        <v>0</v>
      </c>
      <c r="AM83" s="202">
        <v>0</v>
      </c>
      <c r="AN83" s="202">
        <v>0</v>
      </c>
      <c r="AO83" s="202">
        <v>218.25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6.67</v>
      </c>
      <c r="E84" s="202">
        <v>0</v>
      </c>
      <c r="F84" s="202">
        <v>0</v>
      </c>
      <c r="G84" s="202">
        <v>11.31</v>
      </c>
      <c r="H84" s="202">
        <v>0</v>
      </c>
      <c r="I84" s="202">
        <v>5.57</v>
      </c>
      <c r="J84" s="202">
        <v>10.02</v>
      </c>
      <c r="K84" s="202">
        <v>2.96</v>
      </c>
      <c r="L84" s="202">
        <v>2.33</v>
      </c>
      <c r="M84" s="202">
        <v>0</v>
      </c>
      <c r="N84" s="202">
        <v>1.1000000000000001</v>
      </c>
      <c r="O84" s="202">
        <v>1.83</v>
      </c>
      <c r="P84" s="202">
        <v>2.59</v>
      </c>
      <c r="Q84" s="202">
        <v>0.19</v>
      </c>
      <c r="R84" s="202">
        <v>0.39</v>
      </c>
      <c r="S84" s="202">
        <v>0</v>
      </c>
      <c r="T84" s="202">
        <v>0</v>
      </c>
      <c r="U84" s="202">
        <v>8.5500000000000007</v>
      </c>
      <c r="V84" s="202">
        <v>0.19</v>
      </c>
      <c r="W84" s="202">
        <v>0.42</v>
      </c>
      <c r="X84" s="202">
        <v>1.36</v>
      </c>
      <c r="Y84" s="202">
        <v>0</v>
      </c>
      <c r="Z84" s="202">
        <v>2.06</v>
      </c>
      <c r="AA84" s="202">
        <v>0</v>
      </c>
      <c r="AB84" s="202">
        <v>0</v>
      </c>
      <c r="AC84" s="202">
        <v>10.41</v>
      </c>
      <c r="AD84" s="202">
        <v>0</v>
      </c>
      <c r="AE84" s="202">
        <v>0</v>
      </c>
      <c r="AF84" s="202">
        <v>0</v>
      </c>
      <c r="AG84" s="202">
        <v>20.09</v>
      </c>
      <c r="AH84" s="202">
        <v>0</v>
      </c>
      <c r="AI84" s="202">
        <v>32.94</v>
      </c>
      <c r="AJ84" s="202">
        <v>0</v>
      </c>
      <c r="AK84" s="202">
        <v>-40</v>
      </c>
      <c r="AL84" s="202">
        <v>0</v>
      </c>
      <c r="AM84" s="202">
        <v>0</v>
      </c>
      <c r="AN84" s="202">
        <v>0</v>
      </c>
      <c r="AO84" s="202">
        <v>218.25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6.67</v>
      </c>
      <c r="E85" s="202">
        <v>0</v>
      </c>
      <c r="F85" s="202">
        <v>0</v>
      </c>
      <c r="G85" s="202">
        <v>11.31</v>
      </c>
      <c r="H85" s="202">
        <v>0</v>
      </c>
      <c r="I85" s="202">
        <v>5.57</v>
      </c>
      <c r="J85" s="202">
        <v>10.02</v>
      </c>
      <c r="K85" s="202">
        <v>2.96</v>
      </c>
      <c r="L85" s="202">
        <v>2.33</v>
      </c>
      <c r="M85" s="202">
        <v>0</v>
      </c>
      <c r="N85" s="202">
        <v>1.1000000000000001</v>
      </c>
      <c r="O85" s="202">
        <v>1.83</v>
      </c>
      <c r="P85" s="202">
        <v>2.59</v>
      </c>
      <c r="Q85" s="202">
        <v>0.19</v>
      </c>
      <c r="R85" s="202">
        <v>0.39</v>
      </c>
      <c r="S85" s="202">
        <v>0</v>
      </c>
      <c r="T85" s="202">
        <v>0</v>
      </c>
      <c r="U85" s="202">
        <v>8.5500000000000007</v>
      </c>
      <c r="V85" s="202">
        <v>0.19</v>
      </c>
      <c r="W85" s="202">
        <v>0.42</v>
      </c>
      <c r="X85" s="202">
        <v>1.36</v>
      </c>
      <c r="Y85" s="202">
        <v>0</v>
      </c>
      <c r="Z85" s="202">
        <v>2.06</v>
      </c>
      <c r="AA85" s="202">
        <v>0</v>
      </c>
      <c r="AB85" s="202">
        <v>0</v>
      </c>
      <c r="AC85" s="202">
        <v>10.41</v>
      </c>
      <c r="AD85" s="202">
        <v>0</v>
      </c>
      <c r="AE85" s="202">
        <v>0</v>
      </c>
      <c r="AF85" s="202">
        <v>0</v>
      </c>
      <c r="AG85" s="202">
        <v>20.09</v>
      </c>
      <c r="AH85" s="202">
        <v>0</v>
      </c>
      <c r="AI85" s="202">
        <v>32.94</v>
      </c>
      <c r="AJ85" s="202">
        <v>0</v>
      </c>
      <c r="AK85" s="202">
        <v>-40</v>
      </c>
      <c r="AL85" s="202">
        <v>0</v>
      </c>
      <c r="AM85" s="202">
        <v>0</v>
      </c>
      <c r="AN85" s="202">
        <v>0</v>
      </c>
      <c r="AO85" s="202">
        <v>218.25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6.67</v>
      </c>
      <c r="E86" s="202">
        <v>0</v>
      </c>
      <c r="F86" s="202">
        <v>0</v>
      </c>
      <c r="G86" s="202">
        <v>11.31</v>
      </c>
      <c r="H86" s="202">
        <v>0</v>
      </c>
      <c r="I86" s="202">
        <v>5.57</v>
      </c>
      <c r="J86" s="202">
        <v>10.02</v>
      </c>
      <c r="K86" s="202">
        <v>2.96</v>
      </c>
      <c r="L86" s="202">
        <v>2.33</v>
      </c>
      <c r="M86" s="202">
        <v>0</v>
      </c>
      <c r="N86" s="202">
        <v>1.1000000000000001</v>
      </c>
      <c r="O86" s="202">
        <v>1.83</v>
      </c>
      <c r="P86" s="202">
        <v>2.59</v>
      </c>
      <c r="Q86" s="202">
        <v>0.19</v>
      </c>
      <c r="R86" s="202">
        <v>0.39</v>
      </c>
      <c r="S86" s="202">
        <v>0</v>
      </c>
      <c r="T86" s="202">
        <v>0</v>
      </c>
      <c r="U86" s="202">
        <v>8.5500000000000007</v>
      </c>
      <c r="V86" s="202">
        <v>0.19</v>
      </c>
      <c r="W86" s="202">
        <v>0.42</v>
      </c>
      <c r="X86" s="202">
        <v>1.36</v>
      </c>
      <c r="Y86" s="202">
        <v>0</v>
      </c>
      <c r="Z86" s="202">
        <v>2.06</v>
      </c>
      <c r="AA86" s="202">
        <v>0</v>
      </c>
      <c r="AB86" s="202">
        <v>0</v>
      </c>
      <c r="AC86" s="202">
        <v>10.41</v>
      </c>
      <c r="AD86" s="202">
        <v>0</v>
      </c>
      <c r="AE86" s="202">
        <v>0</v>
      </c>
      <c r="AF86" s="202">
        <v>0</v>
      </c>
      <c r="AG86" s="202">
        <v>20.09</v>
      </c>
      <c r="AH86" s="202">
        <v>0</v>
      </c>
      <c r="AI86" s="202">
        <v>32.94</v>
      </c>
      <c r="AJ86" s="202">
        <v>0</v>
      </c>
      <c r="AK86" s="202">
        <v>-40</v>
      </c>
      <c r="AL86" s="202">
        <v>0</v>
      </c>
      <c r="AM86" s="202">
        <v>0</v>
      </c>
      <c r="AN86" s="202">
        <v>0</v>
      </c>
      <c r="AO86" s="202">
        <v>218.25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6.67</v>
      </c>
      <c r="E87" s="202">
        <v>0</v>
      </c>
      <c r="F87" s="202">
        <v>0</v>
      </c>
      <c r="G87" s="202">
        <v>11.31</v>
      </c>
      <c r="H87" s="202">
        <v>0</v>
      </c>
      <c r="I87" s="202">
        <v>5.57</v>
      </c>
      <c r="J87" s="202">
        <v>10.02</v>
      </c>
      <c r="K87" s="202">
        <v>2.96</v>
      </c>
      <c r="L87" s="202">
        <v>2.33</v>
      </c>
      <c r="M87" s="202">
        <v>0</v>
      </c>
      <c r="N87" s="202">
        <v>1.1000000000000001</v>
      </c>
      <c r="O87" s="202">
        <v>1.83</v>
      </c>
      <c r="P87" s="202">
        <v>2.59</v>
      </c>
      <c r="Q87" s="202">
        <v>0.19</v>
      </c>
      <c r="R87" s="202">
        <v>0.39</v>
      </c>
      <c r="S87" s="202">
        <v>0</v>
      </c>
      <c r="T87" s="202">
        <v>0</v>
      </c>
      <c r="U87" s="202">
        <v>8.5500000000000007</v>
      </c>
      <c r="V87" s="202">
        <v>0.19</v>
      </c>
      <c r="W87" s="202">
        <v>0.42</v>
      </c>
      <c r="X87" s="202">
        <v>1.36</v>
      </c>
      <c r="Y87" s="202">
        <v>0</v>
      </c>
      <c r="Z87" s="202">
        <v>2.06</v>
      </c>
      <c r="AA87" s="202">
        <v>0</v>
      </c>
      <c r="AB87" s="202">
        <v>0</v>
      </c>
      <c r="AC87" s="202">
        <v>10.41</v>
      </c>
      <c r="AD87" s="202">
        <v>0</v>
      </c>
      <c r="AE87" s="202">
        <v>0</v>
      </c>
      <c r="AF87" s="202">
        <v>0</v>
      </c>
      <c r="AG87" s="202">
        <v>20.09</v>
      </c>
      <c r="AH87" s="202">
        <v>0</v>
      </c>
      <c r="AI87" s="202">
        <v>32.94</v>
      </c>
      <c r="AJ87" s="202">
        <v>0</v>
      </c>
      <c r="AK87" s="202">
        <v>-40</v>
      </c>
      <c r="AL87" s="202">
        <v>0</v>
      </c>
      <c r="AM87" s="202">
        <v>0</v>
      </c>
      <c r="AN87" s="202">
        <v>0</v>
      </c>
      <c r="AO87" s="202">
        <v>218.25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6.67</v>
      </c>
      <c r="E88" s="202">
        <v>0</v>
      </c>
      <c r="F88" s="202">
        <v>0</v>
      </c>
      <c r="G88" s="202">
        <v>11.31</v>
      </c>
      <c r="H88" s="202">
        <v>0</v>
      </c>
      <c r="I88" s="202">
        <v>5.57</v>
      </c>
      <c r="J88" s="202">
        <v>10.02</v>
      </c>
      <c r="K88" s="202">
        <v>2.96</v>
      </c>
      <c r="L88" s="202">
        <v>2.33</v>
      </c>
      <c r="M88" s="202">
        <v>0</v>
      </c>
      <c r="N88" s="202">
        <v>1.1000000000000001</v>
      </c>
      <c r="O88" s="202">
        <v>1.83</v>
      </c>
      <c r="P88" s="202">
        <v>2.59</v>
      </c>
      <c r="Q88" s="202">
        <v>0.19</v>
      </c>
      <c r="R88" s="202">
        <v>0.39</v>
      </c>
      <c r="S88" s="202">
        <v>0</v>
      </c>
      <c r="T88" s="202">
        <v>0</v>
      </c>
      <c r="U88" s="202">
        <v>8.5500000000000007</v>
      </c>
      <c r="V88" s="202">
        <v>0.19</v>
      </c>
      <c r="W88" s="202">
        <v>0.42</v>
      </c>
      <c r="X88" s="202">
        <v>1.36</v>
      </c>
      <c r="Y88" s="202">
        <v>0</v>
      </c>
      <c r="Z88" s="202">
        <v>2.06</v>
      </c>
      <c r="AA88" s="202">
        <v>0</v>
      </c>
      <c r="AB88" s="202">
        <v>0</v>
      </c>
      <c r="AC88" s="202">
        <v>10.41</v>
      </c>
      <c r="AD88" s="202">
        <v>0</v>
      </c>
      <c r="AE88" s="202">
        <v>0</v>
      </c>
      <c r="AF88" s="202">
        <v>0</v>
      </c>
      <c r="AG88" s="202">
        <v>20.09</v>
      </c>
      <c r="AH88" s="202">
        <v>0</v>
      </c>
      <c r="AI88" s="202">
        <v>32.94</v>
      </c>
      <c r="AJ88" s="202">
        <v>0</v>
      </c>
      <c r="AK88" s="202">
        <v>-40</v>
      </c>
      <c r="AL88" s="202">
        <v>0</v>
      </c>
      <c r="AM88" s="202">
        <v>0</v>
      </c>
      <c r="AN88" s="202">
        <v>0</v>
      </c>
      <c r="AO88" s="202">
        <v>218.25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6.67</v>
      </c>
      <c r="E89" s="202">
        <v>0</v>
      </c>
      <c r="F89" s="202">
        <v>0</v>
      </c>
      <c r="G89" s="202">
        <v>11.31</v>
      </c>
      <c r="H89" s="202">
        <v>0</v>
      </c>
      <c r="I89" s="202">
        <v>5.57</v>
      </c>
      <c r="J89" s="202">
        <v>10.02</v>
      </c>
      <c r="K89" s="202">
        <v>2.96</v>
      </c>
      <c r="L89" s="202">
        <v>2.33</v>
      </c>
      <c r="M89" s="202">
        <v>0</v>
      </c>
      <c r="N89" s="202">
        <v>1.1000000000000001</v>
      </c>
      <c r="O89" s="202">
        <v>1.83</v>
      </c>
      <c r="P89" s="202">
        <v>2.59</v>
      </c>
      <c r="Q89" s="202">
        <v>0.19</v>
      </c>
      <c r="R89" s="202">
        <v>0.39</v>
      </c>
      <c r="S89" s="202">
        <v>0</v>
      </c>
      <c r="T89" s="202">
        <v>0</v>
      </c>
      <c r="U89" s="202">
        <v>8.5500000000000007</v>
      </c>
      <c r="V89" s="202">
        <v>0.19</v>
      </c>
      <c r="W89" s="202">
        <v>0.42</v>
      </c>
      <c r="X89" s="202">
        <v>1.36</v>
      </c>
      <c r="Y89" s="202">
        <v>0</v>
      </c>
      <c r="Z89" s="202">
        <v>2.06</v>
      </c>
      <c r="AA89" s="202">
        <v>0</v>
      </c>
      <c r="AB89" s="202">
        <v>0</v>
      </c>
      <c r="AC89" s="202">
        <v>10.41</v>
      </c>
      <c r="AD89" s="202">
        <v>0</v>
      </c>
      <c r="AE89" s="202">
        <v>0</v>
      </c>
      <c r="AF89" s="202">
        <v>0</v>
      </c>
      <c r="AG89" s="202">
        <v>20.09</v>
      </c>
      <c r="AH89" s="202">
        <v>0</v>
      </c>
      <c r="AI89" s="202">
        <v>32.94</v>
      </c>
      <c r="AJ89" s="202">
        <v>0</v>
      </c>
      <c r="AK89" s="202">
        <v>-40</v>
      </c>
      <c r="AL89" s="202">
        <v>0</v>
      </c>
      <c r="AM89" s="202">
        <v>0</v>
      </c>
      <c r="AN89" s="202">
        <v>0</v>
      </c>
      <c r="AO89" s="202">
        <v>218.25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6.67</v>
      </c>
      <c r="E90" s="202">
        <v>0</v>
      </c>
      <c r="F90" s="202">
        <v>0</v>
      </c>
      <c r="G90" s="202">
        <v>11.31</v>
      </c>
      <c r="H90" s="202">
        <v>0</v>
      </c>
      <c r="I90" s="202">
        <v>5.57</v>
      </c>
      <c r="J90" s="202">
        <v>10.02</v>
      </c>
      <c r="K90" s="202">
        <v>2.96</v>
      </c>
      <c r="L90" s="202">
        <v>2.33</v>
      </c>
      <c r="M90" s="202">
        <v>0</v>
      </c>
      <c r="N90" s="202">
        <v>1.1000000000000001</v>
      </c>
      <c r="O90" s="202">
        <v>1.83</v>
      </c>
      <c r="P90" s="202">
        <v>2.59</v>
      </c>
      <c r="Q90" s="202">
        <v>0.19</v>
      </c>
      <c r="R90" s="202">
        <v>0.39</v>
      </c>
      <c r="S90" s="202">
        <v>0</v>
      </c>
      <c r="T90" s="202">
        <v>0</v>
      </c>
      <c r="U90" s="202">
        <v>8.5500000000000007</v>
      </c>
      <c r="V90" s="202">
        <v>0.19</v>
      </c>
      <c r="W90" s="202">
        <v>0.42</v>
      </c>
      <c r="X90" s="202">
        <v>1.36</v>
      </c>
      <c r="Y90" s="202">
        <v>0</v>
      </c>
      <c r="Z90" s="202">
        <v>2.06</v>
      </c>
      <c r="AA90" s="202">
        <v>0</v>
      </c>
      <c r="AB90" s="202">
        <v>0</v>
      </c>
      <c r="AC90" s="202">
        <v>10.19</v>
      </c>
      <c r="AD90" s="202">
        <v>0</v>
      </c>
      <c r="AE90" s="202">
        <v>0</v>
      </c>
      <c r="AF90" s="202">
        <v>0</v>
      </c>
      <c r="AG90" s="202">
        <v>20.09</v>
      </c>
      <c r="AH90" s="202">
        <v>0</v>
      </c>
      <c r="AI90" s="202">
        <v>32.94</v>
      </c>
      <c r="AJ90" s="202">
        <v>0</v>
      </c>
      <c r="AK90" s="202">
        <v>-40</v>
      </c>
      <c r="AL90" s="202">
        <v>0</v>
      </c>
      <c r="AM90" s="202">
        <v>0</v>
      </c>
      <c r="AN90" s="202">
        <v>0</v>
      </c>
      <c r="AO90" s="202">
        <v>218.25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6.67</v>
      </c>
      <c r="E91" s="202">
        <v>0</v>
      </c>
      <c r="F91" s="202">
        <v>0</v>
      </c>
      <c r="G91" s="202">
        <v>11.31</v>
      </c>
      <c r="H91" s="202">
        <v>0</v>
      </c>
      <c r="I91" s="202">
        <v>5.57</v>
      </c>
      <c r="J91" s="202">
        <v>10.02</v>
      </c>
      <c r="K91" s="202">
        <v>2.96</v>
      </c>
      <c r="L91" s="202">
        <v>2.33</v>
      </c>
      <c r="M91" s="202">
        <v>0</v>
      </c>
      <c r="N91" s="202">
        <v>1.1000000000000001</v>
      </c>
      <c r="O91" s="202">
        <v>1.83</v>
      </c>
      <c r="P91" s="202">
        <v>2.59</v>
      </c>
      <c r="Q91" s="202">
        <v>0.19</v>
      </c>
      <c r="R91" s="202">
        <v>0.39</v>
      </c>
      <c r="S91" s="202">
        <v>0</v>
      </c>
      <c r="T91" s="202">
        <v>0</v>
      </c>
      <c r="U91" s="202">
        <v>8.5500000000000007</v>
      </c>
      <c r="V91" s="202">
        <v>0.19</v>
      </c>
      <c r="W91" s="202">
        <v>0.42</v>
      </c>
      <c r="X91" s="202">
        <v>1.36</v>
      </c>
      <c r="Y91" s="202">
        <v>0</v>
      </c>
      <c r="Z91" s="202">
        <v>2.06</v>
      </c>
      <c r="AA91" s="202">
        <v>0</v>
      </c>
      <c r="AB91" s="202">
        <v>0</v>
      </c>
      <c r="AC91" s="202">
        <v>10.19</v>
      </c>
      <c r="AD91" s="202">
        <v>0</v>
      </c>
      <c r="AE91" s="202">
        <v>0</v>
      </c>
      <c r="AF91" s="202">
        <v>0</v>
      </c>
      <c r="AG91" s="202">
        <v>20.09</v>
      </c>
      <c r="AH91" s="202">
        <v>0</v>
      </c>
      <c r="AI91" s="202">
        <v>32.94</v>
      </c>
      <c r="AJ91" s="202">
        <v>0</v>
      </c>
      <c r="AK91" s="202">
        <v>-40</v>
      </c>
      <c r="AL91" s="202">
        <v>0</v>
      </c>
      <c r="AM91" s="202">
        <v>0</v>
      </c>
      <c r="AN91" s="202">
        <v>0</v>
      </c>
      <c r="AO91" s="202">
        <v>218.25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6.67</v>
      </c>
      <c r="E92" s="202">
        <v>0</v>
      </c>
      <c r="F92" s="202">
        <v>0</v>
      </c>
      <c r="G92" s="202">
        <v>11.31</v>
      </c>
      <c r="H92" s="202">
        <v>0</v>
      </c>
      <c r="I92" s="202">
        <v>5.57</v>
      </c>
      <c r="J92" s="202">
        <v>10.02</v>
      </c>
      <c r="K92" s="202">
        <v>2.96</v>
      </c>
      <c r="L92" s="202">
        <v>2.33</v>
      </c>
      <c r="M92" s="202">
        <v>0</v>
      </c>
      <c r="N92" s="202">
        <v>1.1000000000000001</v>
      </c>
      <c r="O92" s="202">
        <v>1.83</v>
      </c>
      <c r="P92" s="202">
        <v>2.59</v>
      </c>
      <c r="Q92" s="202">
        <v>0.19</v>
      </c>
      <c r="R92" s="202">
        <v>0.39</v>
      </c>
      <c r="S92" s="202">
        <v>0</v>
      </c>
      <c r="T92" s="202">
        <v>0</v>
      </c>
      <c r="U92" s="202">
        <v>8.5500000000000007</v>
      </c>
      <c r="V92" s="202">
        <v>0.19</v>
      </c>
      <c r="W92" s="202">
        <v>0.42</v>
      </c>
      <c r="X92" s="202">
        <v>1.36</v>
      </c>
      <c r="Y92" s="202">
        <v>0</v>
      </c>
      <c r="Z92" s="202">
        <v>2.06</v>
      </c>
      <c r="AA92" s="202">
        <v>0</v>
      </c>
      <c r="AB92" s="202">
        <v>0</v>
      </c>
      <c r="AC92" s="202">
        <v>10.19</v>
      </c>
      <c r="AD92" s="202">
        <v>0</v>
      </c>
      <c r="AE92" s="202">
        <v>0</v>
      </c>
      <c r="AF92" s="202">
        <v>0</v>
      </c>
      <c r="AG92" s="202">
        <v>20.09</v>
      </c>
      <c r="AH92" s="202">
        <v>0</v>
      </c>
      <c r="AI92" s="202">
        <v>32.94</v>
      </c>
      <c r="AJ92" s="202">
        <v>0</v>
      </c>
      <c r="AK92" s="202">
        <v>-40</v>
      </c>
      <c r="AL92" s="202">
        <v>0</v>
      </c>
      <c r="AM92" s="202">
        <v>0</v>
      </c>
      <c r="AN92" s="202">
        <v>0</v>
      </c>
      <c r="AO92" s="202">
        <v>218.25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6.67</v>
      </c>
      <c r="E93" s="202">
        <v>0</v>
      </c>
      <c r="F93" s="202">
        <v>0</v>
      </c>
      <c r="G93" s="202">
        <v>17.649999999999999</v>
      </c>
      <c r="H93" s="202">
        <v>0</v>
      </c>
      <c r="I93" s="202">
        <v>5.57</v>
      </c>
      <c r="J93" s="202">
        <v>10.02</v>
      </c>
      <c r="K93" s="202">
        <v>2.96</v>
      </c>
      <c r="L93" s="202">
        <v>2.33</v>
      </c>
      <c r="M93" s="202">
        <v>0</v>
      </c>
      <c r="N93" s="202">
        <v>1.1000000000000001</v>
      </c>
      <c r="O93" s="202">
        <v>1.83</v>
      </c>
      <c r="P93" s="202">
        <v>2.59</v>
      </c>
      <c r="Q93" s="202">
        <v>0.19</v>
      </c>
      <c r="R93" s="202">
        <v>0.39</v>
      </c>
      <c r="S93" s="202">
        <v>0</v>
      </c>
      <c r="T93" s="202">
        <v>0</v>
      </c>
      <c r="U93" s="202">
        <v>8.5500000000000007</v>
      </c>
      <c r="V93" s="202">
        <v>0.19</v>
      </c>
      <c r="W93" s="202">
        <v>0.42</v>
      </c>
      <c r="X93" s="202">
        <v>1.36</v>
      </c>
      <c r="Y93" s="202">
        <v>0</v>
      </c>
      <c r="Z93" s="202">
        <v>2.06</v>
      </c>
      <c r="AA93" s="202">
        <v>0.66</v>
      </c>
      <c r="AB93" s="202">
        <v>0</v>
      </c>
      <c r="AC93" s="202">
        <v>10.19</v>
      </c>
      <c r="AD93" s="202">
        <v>0</v>
      </c>
      <c r="AE93" s="202">
        <v>0</v>
      </c>
      <c r="AF93" s="202">
        <v>0</v>
      </c>
      <c r="AG93" s="202">
        <v>20.09</v>
      </c>
      <c r="AH93" s="202">
        <v>0</v>
      </c>
      <c r="AI93" s="202">
        <v>32.94</v>
      </c>
      <c r="AJ93" s="202">
        <v>0</v>
      </c>
      <c r="AK93" s="202">
        <v>-40</v>
      </c>
      <c r="AL93" s="202">
        <v>0</v>
      </c>
      <c r="AM93" s="202">
        <v>0</v>
      </c>
      <c r="AN93" s="202">
        <v>0</v>
      </c>
      <c r="AO93" s="202">
        <v>218.25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6.67</v>
      </c>
      <c r="E94" s="202">
        <v>0</v>
      </c>
      <c r="F94" s="202">
        <v>0</v>
      </c>
      <c r="G94" s="202">
        <v>17.649999999999999</v>
      </c>
      <c r="H94" s="202">
        <v>0</v>
      </c>
      <c r="I94" s="202">
        <v>5.57</v>
      </c>
      <c r="J94" s="202">
        <v>10.02</v>
      </c>
      <c r="K94" s="202">
        <v>2.96</v>
      </c>
      <c r="L94" s="202">
        <v>2.33</v>
      </c>
      <c r="M94" s="202">
        <v>0</v>
      </c>
      <c r="N94" s="202">
        <v>1.1000000000000001</v>
      </c>
      <c r="O94" s="202">
        <v>1.83</v>
      </c>
      <c r="P94" s="202">
        <v>2.59</v>
      </c>
      <c r="Q94" s="202">
        <v>0.19</v>
      </c>
      <c r="R94" s="202">
        <v>0.39</v>
      </c>
      <c r="S94" s="202">
        <v>0</v>
      </c>
      <c r="T94" s="202">
        <v>0</v>
      </c>
      <c r="U94" s="202">
        <v>8.5500000000000007</v>
      </c>
      <c r="V94" s="202">
        <v>0.19</v>
      </c>
      <c r="W94" s="202">
        <v>0.42</v>
      </c>
      <c r="X94" s="202">
        <v>1.36</v>
      </c>
      <c r="Y94" s="202">
        <v>0</v>
      </c>
      <c r="Z94" s="202">
        <v>2.06</v>
      </c>
      <c r="AA94" s="202">
        <v>0.66</v>
      </c>
      <c r="AB94" s="202">
        <v>0</v>
      </c>
      <c r="AC94" s="202">
        <v>10.19</v>
      </c>
      <c r="AD94" s="202">
        <v>0</v>
      </c>
      <c r="AE94" s="202">
        <v>0</v>
      </c>
      <c r="AF94" s="202">
        <v>0</v>
      </c>
      <c r="AG94" s="202">
        <v>20.09</v>
      </c>
      <c r="AH94" s="202">
        <v>0</v>
      </c>
      <c r="AI94" s="202">
        <v>32.94</v>
      </c>
      <c r="AJ94" s="202">
        <v>0</v>
      </c>
      <c r="AK94" s="202">
        <v>-40</v>
      </c>
      <c r="AL94" s="202">
        <v>0</v>
      </c>
      <c r="AM94" s="202">
        <v>0</v>
      </c>
      <c r="AN94" s="202">
        <v>0</v>
      </c>
      <c r="AO94" s="202">
        <v>218.25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6.67</v>
      </c>
      <c r="E95" s="202">
        <v>0</v>
      </c>
      <c r="F95" s="202">
        <v>0</v>
      </c>
      <c r="G95" s="202">
        <v>17.649999999999999</v>
      </c>
      <c r="H95" s="202">
        <v>0</v>
      </c>
      <c r="I95" s="202">
        <v>5.57</v>
      </c>
      <c r="J95" s="202">
        <v>10.02</v>
      </c>
      <c r="K95" s="202">
        <v>2.95</v>
      </c>
      <c r="L95" s="202">
        <v>0</v>
      </c>
      <c r="M95" s="202">
        <v>0</v>
      </c>
      <c r="N95" s="202">
        <v>1.1000000000000001</v>
      </c>
      <c r="O95" s="202">
        <v>1.83</v>
      </c>
      <c r="P95" s="202">
        <v>2.59</v>
      </c>
      <c r="Q95" s="202">
        <v>0.19</v>
      </c>
      <c r="R95" s="202">
        <v>0.39</v>
      </c>
      <c r="S95" s="202">
        <v>0</v>
      </c>
      <c r="T95" s="202">
        <v>0</v>
      </c>
      <c r="U95" s="202">
        <v>8.5500000000000007</v>
      </c>
      <c r="V95" s="202">
        <v>0.19</v>
      </c>
      <c r="W95" s="202">
        <v>0.42</v>
      </c>
      <c r="X95" s="202">
        <v>1.36</v>
      </c>
      <c r="Y95" s="202">
        <v>0</v>
      </c>
      <c r="Z95" s="202">
        <v>2.06</v>
      </c>
      <c r="AA95" s="202">
        <v>2.16</v>
      </c>
      <c r="AB95" s="202">
        <v>0</v>
      </c>
      <c r="AC95" s="202">
        <v>10.19</v>
      </c>
      <c r="AD95" s="202">
        <v>0</v>
      </c>
      <c r="AE95" s="202">
        <v>0</v>
      </c>
      <c r="AF95" s="202">
        <v>0</v>
      </c>
      <c r="AG95" s="202">
        <v>20.09</v>
      </c>
      <c r="AH95" s="202">
        <v>0</v>
      </c>
      <c r="AI95" s="202">
        <v>32.94</v>
      </c>
      <c r="AJ95" s="202">
        <v>0</v>
      </c>
      <c r="AK95" s="202">
        <v>-40</v>
      </c>
      <c r="AL95" s="202">
        <v>0</v>
      </c>
      <c r="AM95" s="202">
        <v>0</v>
      </c>
      <c r="AN95" s="202">
        <v>0</v>
      </c>
      <c r="AO95" s="202">
        <v>218.25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6.67</v>
      </c>
      <c r="E96" s="202">
        <v>0</v>
      </c>
      <c r="F96" s="202">
        <v>0</v>
      </c>
      <c r="G96" s="202">
        <v>17.649999999999999</v>
      </c>
      <c r="H96" s="202">
        <v>0</v>
      </c>
      <c r="I96" s="202">
        <v>5.57</v>
      </c>
      <c r="J96" s="202">
        <v>10.02</v>
      </c>
      <c r="K96" s="202">
        <v>2.95</v>
      </c>
      <c r="L96" s="202">
        <v>2.33</v>
      </c>
      <c r="M96" s="202">
        <v>0</v>
      </c>
      <c r="N96" s="202">
        <v>1.1000000000000001</v>
      </c>
      <c r="O96" s="202">
        <v>0.87</v>
      </c>
      <c r="P96" s="202">
        <v>2.59</v>
      </c>
      <c r="Q96" s="202">
        <v>0.19</v>
      </c>
      <c r="R96" s="202">
        <v>0.39</v>
      </c>
      <c r="S96" s="202">
        <v>0</v>
      </c>
      <c r="T96" s="202">
        <v>0</v>
      </c>
      <c r="U96" s="202">
        <v>8.5500000000000007</v>
      </c>
      <c r="V96" s="202">
        <v>0.19</v>
      </c>
      <c r="W96" s="202">
        <v>0.42</v>
      </c>
      <c r="X96" s="202">
        <v>1.36</v>
      </c>
      <c r="Y96" s="202">
        <v>0</v>
      </c>
      <c r="Z96" s="202">
        <v>2.06</v>
      </c>
      <c r="AA96" s="202">
        <v>2.16</v>
      </c>
      <c r="AB96" s="202">
        <v>0</v>
      </c>
      <c r="AC96" s="202">
        <v>10.19</v>
      </c>
      <c r="AD96" s="202">
        <v>0</v>
      </c>
      <c r="AE96" s="202">
        <v>0</v>
      </c>
      <c r="AF96" s="202">
        <v>0</v>
      </c>
      <c r="AG96" s="202">
        <v>20.09</v>
      </c>
      <c r="AH96" s="202">
        <v>0</v>
      </c>
      <c r="AI96" s="202">
        <v>32.94</v>
      </c>
      <c r="AJ96" s="202">
        <v>0</v>
      </c>
      <c r="AK96" s="202">
        <v>-40</v>
      </c>
      <c r="AL96" s="202">
        <v>0</v>
      </c>
      <c r="AM96" s="202">
        <v>0</v>
      </c>
      <c r="AN96" s="202">
        <v>0</v>
      </c>
      <c r="AO96" s="202">
        <v>218.25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6.67</v>
      </c>
      <c r="E97" s="202">
        <v>0</v>
      </c>
      <c r="F97" s="202">
        <v>0</v>
      </c>
      <c r="G97" s="202">
        <v>17.649999999999999</v>
      </c>
      <c r="H97" s="202">
        <v>0</v>
      </c>
      <c r="I97" s="202">
        <v>5.57</v>
      </c>
      <c r="J97" s="202">
        <v>10.02</v>
      </c>
      <c r="K97" s="202">
        <v>2.95</v>
      </c>
      <c r="L97" s="202">
        <v>-47.97</v>
      </c>
      <c r="M97" s="202">
        <v>0</v>
      </c>
      <c r="N97" s="202">
        <v>1.1000000000000001</v>
      </c>
      <c r="O97" s="202">
        <v>0.87</v>
      </c>
      <c r="P97" s="202">
        <v>2.59</v>
      </c>
      <c r="Q97" s="202">
        <v>0.19</v>
      </c>
      <c r="R97" s="202">
        <v>0.39</v>
      </c>
      <c r="S97" s="202">
        <v>0</v>
      </c>
      <c r="T97" s="202">
        <v>0</v>
      </c>
      <c r="U97" s="202">
        <v>8.5500000000000007</v>
      </c>
      <c r="V97" s="202">
        <v>0.19</v>
      </c>
      <c r="W97" s="202">
        <v>0.42</v>
      </c>
      <c r="X97" s="202">
        <v>1.36</v>
      </c>
      <c r="Y97" s="202">
        <v>0</v>
      </c>
      <c r="Z97" s="202">
        <v>2.06</v>
      </c>
      <c r="AA97" s="202">
        <v>0.66</v>
      </c>
      <c r="AB97" s="202">
        <v>0</v>
      </c>
      <c r="AC97" s="202">
        <v>10.19</v>
      </c>
      <c r="AD97" s="202">
        <v>0</v>
      </c>
      <c r="AE97" s="202">
        <v>0</v>
      </c>
      <c r="AF97" s="202">
        <v>0</v>
      </c>
      <c r="AG97" s="202">
        <v>20.09</v>
      </c>
      <c r="AH97" s="202">
        <v>0</v>
      </c>
      <c r="AI97" s="202">
        <v>32.94</v>
      </c>
      <c r="AJ97" s="202">
        <v>0</v>
      </c>
      <c r="AK97" s="202">
        <v>-40</v>
      </c>
      <c r="AL97" s="202">
        <v>0</v>
      </c>
      <c r="AM97" s="202">
        <v>0</v>
      </c>
      <c r="AN97" s="202">
        <v>0</v>
      </c>
      <c r="AO97" s="202">
        <v>218.25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6.67</v>
      </c>
      <c r="E98" s="202">
        <v>0</v>
      </c>
      <c r="F98" s="202">
        <v>0</v>
      </c>
      <c r="G98" s="202">
        <v>17.649999999999999</v>
      </c>
      <c r="H98" s="202">
        <v>0</v>
      </c>
      <c r="I98" s="202">
        <v>5.57</v>
      </c>
      <c r="J98" s="202">
        <v>10.02</v>
      </c>
      <c r="K98" s="202">
        <v>2.95</v>
      </c>
      <c r="L98" s="202">
        <v>-43.15</v>
      </c>
      <c r="M98" s="202">
        <v>0</v>
      </c>
      <c r="N98" s="202">
        <v>1.1000000000000001</v>
      </c>
      <c r="O98" s="202">
        <v>0.87</v>
      </c>
      <c r="P98" s="202">
        <v>2.59</v>
      </c>
      <c r="Q98" s="202">
        <v>0.19</v>
      </c>
      <c r="R98" s="202">
        <v>0.39</v>
      </c>
      <c r="S98" s="202">
        <v>0</v>
      </c>
      <c r="T98" s="202">
        <v>0</v>
      </c>
      <c r="U98" s="202">
        <v>8.5500000000000007</v>
      </c>
      <c r="V98" s="202">
        <v>0.19</v>
      </c>
      <c r="W98" s="202">
        <v>0.42</v>
      </c>
      <c r="X98" s="202">
        <v>1.36</v>
      </c>
      <c r="Y98" s="202">
        <v>0</v>
      </c>
      <c r="Z98" s="202">
        <v>2.06</v>
      </c>
      <c r="AA98" s="202">
        <v>0.66</v>
      </c>
      <c r="AB98" s="202">
        <v>0</v>
      </c>
      <c r="AC98" s="202">
        <v>10.19</v>
      </c>
      <c r="AD98" s="202">
        <v>0</v>
      </c>
      <c r="AE98" s="202">
        <v>0</v>
      </c>
      <c r="AF98" s="202">
        <v>0</v>
      </c>
      <c r="AG98" s="202">
        <v>20.09</v>
      </c>
      <c r="AH98" s="202">
        <v>0</v>
      </c>
      <c r="AI98" s="202">
        <v>32.94</v>
      </c>
      <c r="AJ98" s="202">
        <v>0</v>
      </c>
      <c r="AK98" s="202">
        <v>-40</v>
      </c>
      <c r="AL98" s="202">
        <v>0</v>
      </c>
      <c r="AM98" s="202">
        <v>0</v>
      </c>
      <c r="AN98" s="202">
        <v>0</v>
      </c>
      <c r="AO98" s="202">
        <v>218.25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0.22008749999999991</v>
      </c>
      <c r="E99">
        <f t="shared" si="0"/>
        <v>0</v>
      </c>
      <c r="F99">
        <f t="shared" si="0"/>
        <v>0</v>
      </c>
      <c r="G99">
        <f t="shared" si="0"/>
        <v>0.3786049999999998</v>
      </c>
      <c r="H99">
        <f t="shared" si="0"/>
        <v>0</v>
      </c>
      <c r="I99">
        <f t="shared" si="0"/>
        <v>0.13367999999999991</v>
      </c>
      <c r="J99">
        <f t="shared" si="0"/>
        <v>0.34779750000000015</v>
      </c>
      <c r="K99">
        <f t="shared" si="0"/>
        <v>0.57870500000000036</v>
      </c>
      <c r="L99">
        <f t="shared" si="0"/>
        <v>0.39622249999999976</v>
      </c>
      <c r="M99">
        <f t="shared" si="0"/>
        <v>0</v>
      </c>
      <c r="N99">
        <f t="shared" si="0"/>
        <v>2.6399999999999958E-2</v>
      </c>
      <c r="O99">
        <f t="shared" si="0"/>
        <v>4.3200000000000051E-2</v>
      </c>
      <c r="P99">
        <f t="shared" si="0"/>
        <v>6.2160000000000069E-2</v>
      </c>
      <c r="Q99">
        <f t="shared" si="0"/>
        <v>3.357499999999998E-2</v>
      </c>
      <c r="R99">
        <f t="shared" si="0"/>
        <v>6.9474999999999815E-2</v>
      </c>
      <c r="S99">
        <f t="shared" si="0"/>
        <v>0</v>
      </c>
      <c r="T99">
        <f t="shared" si="0"/>
        <v>0</v>
      </c>
      <c r="U99">
        <f t="shared" si="0"/>
        <v>0.2211224999999995</v>
      </c>
      <c r="V99">
        <f t="shared" si="0"/>
        <v>1.1409999999999976E-2</v>
      </c>
      <c r="W99">
        <f t="shared" si="0"/>
        <v>2.9040000000000017E-2</v>
      </c>
      <c r="X99">
        <f t="shared" si="0"/>
        <v>4.8705000000000172E-2</v>
      </c>
      <c r="Y99">
        <f t="shared" si="0"/>
        <v>0</v>
      </c>
      <c r="Z99">
        <f t="shared" si="0"/>
        <v>0.22855749999999939</v>
      </c>
      <c r="AA99">
        <f t="shared" si="0"/>
        <v>1.7400000000000002E-3</v>
      </c>
      <c r="AB99">
        <f t="shared" si="0"/>
        <v>0</v>
      </c>
      <c r="AC99">
        <f t="shared" si="0"/>
        <v>0.24926750000000017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0.48215999999999914</v>
      </c>
      <c r="AH99">
        <f t="shared" si="0"/>
        <v>1.366E-2</v>
      </c>
      <c r="AI99">
        <f t="shared" si="0"/>
        <v>0.79056000000000104</v>
      </c>
      <c r="AJ99">
        <f t="shared" si="0"/>
        <v>0</v>
      </c>
      <c r="AK99">
        <f t="shared" si="0"/>
        <v>-0.16760500000000003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5.2447499999999998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7.58</v>
      </c>
      <c r="AH3" s="202">
        <v>0</v>
      </c>
      <c r="AI3" s="202">
        <v>12.42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22.34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7.58</v>
      </c>
      <c r="AH4" s="202">
        <v>0</v>
      </c>
      <c r="AI4" s="202">
        <v>12.42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22.34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7.58</v>
      </c>
      <c r="AH5" s="202">
        <v>0</v>
      </c>
      <c r="AI5" s="202">
        <v>12.42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22.34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7.58</v>
      </c>
      <c r="AH6" s="202">
        <v>0</v>
      </c>
      <c r="AI6" s="202">
        <v>12.42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22.34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7.58</v>
      </c>
      <c r="AH7" s="202">
        <v>0</v>
      </c>
      <c r="AI7" s="202">
        <v>12.42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22.34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7.58</v>
      </c>
      <c r="AH8" s="202">
        <v>0</v>
      </c>
      <c r="AI8" s="202">
        <v>12.42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22.34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7.58</v>
      </c>
      <c r="AH9" s="202">
        <v>0</v>
      </c>
      <c r="AI9" s="202">
        <v>12.42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22.34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7.58</v>
      </c>
      <c r="AH10" s="202">
        <v>0</v>
      </c>
      <c r="AI10" s="202">
        <v>12.42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22.34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7.58</v>
      </c>
      <c r="AH11" s="202">
        <v>0</v>
      </c>
      <c r="AI11" s="202">
        <v>12.42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22.34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7.58</v>
      </c>
      <c r="AH12" s="202">
        <v>0</v>
      </c>
      <c r="AI12" s="202">
        <v>12.42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22.34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7.58</v>
      </c>
      <c r="AH13" s="202">
        <v>0</v>
      </c>
      <c r="AI13" s="202">
        <v>12.42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22.34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7.58</v>
      </c>
      <c r="AH14" s="202">
        <v>0</v>
      </c>
      <c r="AI14" s="202">
        <v>12.42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22.34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7.58</v>
      </c>
      <c r="AH15" s="202">
        <v>0</v>
      </c>
      <c r="AI15" s="202">
        <v>12.42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22.34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7.58</v>
      </c>
      <c r="AH16" s="202">
        <v>0</v>
      </c>
      <c r="AI16" s="202">
        <v>12.42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22.34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7.58</v>
      </c>
      <c r="AH17" s="202">
        <v>0</v>
      </c>
      <c r="AI17" s="202">
        <v>12.42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22.34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7.58</v>
      </c>
      <c r="AH18" s="202">
        <v>0</v>
      </c>
      <c r="AI18" s="202">
        <v>12.42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22.34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7.58</v>
      </c>
      <c r="AH19" s="202">
        <v>0</v>
      </c>
      <c r="AI19" s="202">
        <v>12.42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22.34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7.58</v>
      </c>
      <c r="AH20" s="202">
        <v>0</v>
      </c>
      <c r="AI20" s="202">
        <v>12.42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22.34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7.58</v>
      </c>
      <c r="AH21" s="202">
        <v>0</v>
      </c>
      <c r="AI21" s="202">
        <v>12.42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22.34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7.58</v>
      </c>
      <c r="AH22" s="202">
        <v>0</v>
      </c>
      <c r="AI22" s="202">
        <v>12.42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22.34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7.58</v>
      </c>
      <c r="AH23" s="202">
        <v>0</v>
      </c>
      <c r="AI23" s="202">
        <v>12.42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22.34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7.58</v>
      </c>
      <c r="AH24" s="202">
        <v>0</v>
      </c>
      <c r="AI24" s="202">
        <v>12.42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22.34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7.58</v>
      </c>
      <c r="AH25" s="202">
        <v>0</v>
      </c>
      <c r="AI25" s="202">
        <v>12.42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22.34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7.58</v>
      </c>
      <c r="AH26" s="202">
        <v>0</v>
      </c>
      <c r="AI26" s="202">
        <v>12.42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22.34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7.58</v>
      </c>
      <c r="AH27" s="202">
        <v>0</v>
      </c>
      <c r="AI27" s="202">
        <v>12.42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22.34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7.58</v>
      </c>
      <c r="AH28" s="202">
        <v>0</v>
      </c>
      <c r="AI28" s="202">
        <v>12.42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22.34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7.58</v>
      </c>
      <c r="AH29" s="202">
        <v>0</v>
      </c>
      <c r="AI29" s="202">
        <v>12.42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22.34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7.58</v>
      </c>
      <c r="AH30" s="202">
        <v>0</v>
      </c>
      <c r="AI30" s="202">
        <v>12.42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22.34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7.58</v>
      </c>
      <c r="AH31" s="202">
        <v>0</v>
      </c>
      <c r="AI31" s="202">
        <v>12.42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22.34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7.58</v>
      </c>
      <c r="AH32" s="202">
        <v>0</v>
      </c>
      <c r="AI32" s="202">
        <v>12.42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22.34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7.58</v>
      </c>
      <c r="AH33" s="202">
        <v>0</v>
      </c>
      <c r="AI33" s="202">
        <v>12.42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22.34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7.58</v>
      </c>
      <c r="AH34" s="202">
        <v>0</v>
      </c>
      <c r="AI34" s="202">
        <v>12.42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22.34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7.58</v>
      </c>
      <c r="AH35" s="202">
        <v>0</v>
      </c>
      <c r="AI35" s="202">
        <v>12.42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22.34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7.58</v>
      </c>
      <c r="AH36" s="202">
        <v>0</v>
      </c>
      <c r="AI36" s="202">
        <v>12.42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22.34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7.58</v>
      </c>
      <c r="AH37" s="202">
        <v>0</v>
      </c>
      <c r="AI37" s="202">
        <v>12.42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22.34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7.58</v>
      </c>
      <c r="AH38" s="202">
        <v>0</v>
      </c>
      <c r="AI38" s="202">
        <v>12.42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22.34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7.58</v>
      </c>
      <c r="AH39" s="202">
        <v>0</v>
      </c>
      <c r="AI39" s="202">
        <v>12.42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22.12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7.58</v>
      </c>
      <c r="AH40" s="202">
        <v>0</v>
      </c>
      <c r="AI40" s="202">
        <v>12.42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22.12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7.58</v>
      </c>
      <c r="AH41" s="202">
        <v>1.21</v>
      </c>
      <c r="AI41" s="202">
        <v>12.42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22.12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7.58</v>
      </c>
      <c r="AH42" s="202">
        <v>1.21</v>
      </c>
      <c r="AI42" s="202">
        <v>12.42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22.12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7.58</v>
      </c>
      <c r="AH43" s="202">
        <v>2.42</v>
      </c>
      <c r="AI43" s="202">
        <v>12.42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22.12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7.58</v>
      </c>
      <c r="AH44" s="202">
        <v>2.42</v>
      </c>
      <c r="AI44" s="202">
        <v>12.42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22.12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7.58</v>
      </c>
      <c r="AH45" s="202">
        <v>3.64</v>
      </c>
      <c r="AI45" s="202">
        <v>12.42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22.12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7.58</v>
      </c>
      <c r="AH46" s="202">
        <v>4.8499999999999996</v>
      </c>
      <c r="AI46" s="202">
        <v>12.42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22.12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7.58</v>
      </c>
      <c r="AH47" s="202">
        <v>4.8499999999999996</v>
      </c>
      <c r="AI47" s="202">
        <v>12.42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22.12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7.58</v>
      </c>
      <c r="AH48" s="202">
        <v>0</v>
      </c>
      <c r="AI48" s="202">
        <v>12.42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22.12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7.58</v>
      </c>
      <c r="AH49" s="202">
        <v>0</v>
      </c>
      <c r="AI49" s="202">
        <v>12.42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22.12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7.58</v>
      </c>
      <c r="AH50" s="202">
        <v>0</v>
      </c>
      <c r="AI50" s="202">
        <v>12.42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22.12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7.58</v>
      </c>
      <c r="AH51" s="202">
        <v>0</v>
      </c>
      <c r="AI51" s="202">
        <v>12.42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21.89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7.58</v>
      </c>
      <c r="AH52" s="202">
        <v>0</v>
      </c>
      <c r="AI52" s="202">
        <v>12.42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21.89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7.58</v>
      </c>
      <c r="AH53" s="202">
        <v>0</v>
      </c>
      <c r="AI53" s="202">
        <v>12.42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21.89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7.58</v>
      </c>
      <c r="AH54" s="202">
        <v>0</v>
      </c>
      <c r="AI54" s="202">
        <v>12.42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21.89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7.58</v>
      </c>
      <c r="AH55" s="202">
        <v>0</v>
      </c>
      <c r="AI55" s="202">
        <v>12.42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21.89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7.58</v>
      </c>
      <c r="AH56" s="202">
        <v>0</v>
      </c>
      <c r="AI56" s="202">
        <v>12.42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21.89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7.58</v>
      </c>
      <c r="AH57" s="202">
        <v>0</v>
      </c>
      <c r="AI57" s="202">
        <v>12.42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21.89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7.58</v>
      </c>
      <c r="AH58" s="202">
        <v>0</v>
      </c>
      <c r="AI58" s="202">
        <v>12.42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21.89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7.58</v>
      </c>
      <c r="AH59" s="202">
        <v>0</v>
      </c>
      <c r="AI59" s="202">
        <v>12.42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21.89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7.58</v>
      </c>
      <c r="AH60" s="202">
        <v>0</v>
      </c>
      <c r="AI60" s="202">
        <v>12.42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21.89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7.58</v>
      </c>
      <c r="AH61" s="202">
        <v>0</v>
      </c>
      <c r="AI61" s="202">
        <v>12.42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21.89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7.58</v>
      </c>
      <c r="AH62" s="202">
        <v>0</v>
      </c>
      <c r="AI62" s="202">
        <v>12.42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21.89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7.58</v>
      </c>
      <c r="AH63" s="202">
        <v>0</v>
      </c>
      <c r="AI63" s="202">
        <v>12.42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21.89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7.58</v>
      </c>
      <c r="AH64" s="202">
        <v>0</v>
      </c>
      <c r="AI64" s="202">
        <v>12.42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21.89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7.58</v>
      </c>
      <c r="AH65" s="202">
        <v>0</v>
      </c>
      <c r="AI65" s="202">
        <v>12.42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21.89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7.58</v>
      </c>
      <c r="AH66" s="202">
        <v>0</v>
      </c>
      <c r="AI66" s="202">
        <v>12.42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21.89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7.58</v>
      </c>
      <c r="AH67" s="202">
        <v>0</v>
      </c>
      <c r="AI67" s="202">
        <v>12.42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21.89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7.58</v>
      </c>
      <c r="AH68" s="202">
        <v>0</v>
      </c>
      <c r="AI68" s="202">
        <v>12.42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21.89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7.58</v>
      </c>
      <c r="AH69" s="202">
        <v>0</v>
      </c>
      <c r="AI69" s="202">
        <v>12.42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21.89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7.58</v>
      </c>
      <c r="AH70" s="202">
        <v>0</v>
      </c>
      <c r="AI70" s="202">
        <v>12.42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21.89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7.58</v>
      </c>
      <c r="AH71" s="202">
        <v>0</v>
      </c>
      <c r="AI71" s="202">
        <v>12.42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21.89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7.58</v>
      </c>
      <c r="AH72" s="202">
        <v>0</v>
      </c>
      <c r="AI72" s="202">
        <v>12.42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21.89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7.58</v>
      </c>
      <c r="AH73" s="202">
        <v>0</v>
      </c>
      <c r="AI73" s="202">
        <v>12.42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21.89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7.58</v>
      </c>
      <c r="AH74" s="202">
        <v>0</v>
      </c>
      <c r="AI74" s="202">
        <v>12.42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21.89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7.58</v>
      </c>
      <c r="AH75" s="202">
        <v>0</v>
      </c>
      <c r="AI75" s="202">
        <v>12.42</v>
      </c>
      <c r="AJ75" s="202">
        <v>0</v>
      </c>
      <c r="AK75" s="202">
        <v>7.0000000000000007E-2</v>
      </c>
      <c r="AL75" s="202">
        <v>0</v>
      </c>
      <c r="AM75" s="202">
        <v>0</v>
      </c>
      <c r="AN75" s="202">
        <v>0</v>
      </c>
      <c r="AO75" s="202">
        <v>22.12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7.58</v>
      </c>
      <c r="AH76" s="202">
        <v>0</v>
      </c>
      <c r="AI76" s="202">
        <v>12.42</v>
      </c>
      <c r="AJ76" s="202">
        <v>0</v>
      </c>
      <c r="AK76" s="202">
        <v>7.0000000000000007E-2</v>
      </c>
      <c r="AL76" s="202">
        <v>0</v>
      </c>
      <c r="AM76" s="202">
        <v>0</v>
      </c>
      <c r="AN76" s="202">
        <v>0</v>
      </c>
      <c r="AO76" s="202">
        <v>22.12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7.58</v>
      </c>
      <c r="AH77" s="202">
        <v>0</v>
      </c>
      <c r="AI77" s="202">
        <v>12.42</v>
      </c>
      <c r="AJ77" s="202">
        <v>0</v>
      </c>
      <c r="AK77" s="202">
        <v>0.18</v>
      </c>
      <c r="AL77" s="202">
        <v>0</v>
      </c>
      <c r="AM77" s="202">
        <v>0</v>
      </c>
      <c r="AN77" s="202">
        <v>0</v>
      </c>
      <c r="AO77" s="202">
        <v>22.12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7.58</v>
      </c>
      <c r="AH78" s="202">
        <v>0</v>
      </c>
      <c r="AI78" s="202">
        <v>12.42</v>
      </c>
      <c r="AJ78" s="202">
        <v>0</v>
      </c>
      <c r="AK78" s="202">
        <v>0.18</v>
      </c>
      <c r="AL78" s="202">
        <v>0</v>
      </c>
      <c r="AM78" s="202">
        <v>0</v>
      </c>
      <c r="AN78" s="202">
        <v>0</v>
      </c>
      <c r="AO78" s="202">
        <v>22.12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7.58</v>
      </c>
      <c r="AH79" s="202">
        <v>0</v>
      </c>
      <c r="AI79" s="202">
        <v>12.42</v>
      </c>
      <c r="AJ79" s="202">
        <v>0</v>
      </c>
      <c r="AK79" s="202">
        <v>0.18</v>
      </c>
      <c r="AL79" s="202">
        <v>0</v>
      </c>
      <c r="AM79" s="202">
        <v>0</v>
      </c>
      <c r="AN79" s="202">
        <v>0</v>
      </c>
      <c r="AO79" s="202">
        <v>22.12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7.58</v>
      </c>
      <c r="AH80" s="202">
        <v>0</v>
      </c>
      <c r="AI80" s="202">
        <v>12.42</v>
      </c>
      <c r="AJ80" s="202">
        <v>0</v>
      </c>
      <c r="AK80" s="202">
        <v>0.18</v>
      </c>
      <c r="AL80" s="202">
        <v>0</v>
      </c>
      <c r="AM80" s="202">
        <v>0</v>
      </c>
      <c r="AN80" s="202">
        <v>0</v>
      </c>
      <c r="AO80" s="202">
        <v>22.12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7.58</v>
      </c>
      <c r="AH81" s="202">
        <v>0</v>
      </c>
      <c r="AI81" s="202">
        <v>12.42</v>
      </c>
      <c r="AJ81" s="202">
        <v>0</v>
      </c>
      <c r="AK81" s="202">
        <v>7.0000000000000007E-2</v>
      </c>
      <c r="AL81" s="202">
        <v>0</v>
      </c>
      <c r="AM81" s="202">
        <v>0</v>
      </c>
      <c r="AN81" s="202">
        <v>0</v>
      </c>
      <c r="AO81" s="202">
        <v>22.12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7.58</v>
      </c>
      <c r="AH82" s="202">
        <v>0</v>
      </c>
      <c r="AI82" s="202">
        <v>12.42</v>
      </c>
      <c r="AJ82" s="202">
        <v>0</v>
      </c>
      <c r="AK82" s="202">
        <v>0.18</v>
      </c>
      <c r="AL82" s="202">
        <v>0</v>
      </c>
      <c r="AM82" s="202">
        <v>0</v>
      </c>
      <c r="AN82" s="202">
        <v>0</v>
      </c>
      <c r="AO82" s="202">
        <v>22.12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7.58</v>
      </c>
      <c r="AH83" s="202">
        <v>0</v>
      </c>
      <c r="AI83" s="202">
        <v>12.42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22.12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7.58</v>
      </c>
      <c r="AH84" s="202">
        <v>0</v>
      </c>
      <c r="AI84" s="202">
        <v>12.42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22.12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7.58</v>
      </c>
      <c r="AH85" s="202">
        <v>0</v>
      </c>
      <c r="AI85" s="202">
        <v>12.42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22.12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7.58</v>
      </c>
      <c r="AH86" s="202">
        <v>0</v>
      </c>
      <c r="AI86" s="202">
        <v>12.42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22.12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7.58</v>
      </c>
      <c r="AH87" s="202">
        <v>0</v>
      </c>
      <c r="AI87" s="202">
        <v>12.42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22.12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7.58</v>
      </c>
      <c r="AH88" s="202">
        <v>0</v>
      </c>
      <c r="AI88" s="202">
        <v>12.42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22.12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7.58</v>
      </c>
      <c r="AH89" s="202">
        <v>0</v>
      </c>
      <c r="AI89" s="202">
        <v>12.42</v>
      </c>
      <c r="AJ89" s="202">
        <v>0</v>
      </c>
      <c r="AK89" s="202">
        <v>0</v>
      </c>
      <c r="AL89" s="202">
        <v>0</v>
      </c>
      <c r="AM89" s="202">
        <v>0</v>
      </c>
      <c r="AN89" s="202">
        <v>0</v>
      </c>
      <c r="AO89" s="202">
        <v>22.12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7.58</v>
      </c>
      <c r="AH90" s="202">
        <v>0</v>
      </c>
      <c r="AI90" s="202">
        <v>12.42</v>
      </c>
      <c r="AJ90" s="202">
        <v>0</v>
      </c>
      <c r="AK90" s="202">
        <v>0</v>
      </c>
      <c r="AL90" s="202">
        <v>0</v>
      </c>
      <c r="AM90" s="202">
        <v>0</v>
      </c>
      <c r="AN90" s="202">
        <v>0</v>
      </c>
      <c r="AO90" s="202">
        <v>22.12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7.58</v>
      </c>
      <c r="AH91" s="202">
        <v>0</v>
      </c>
      <c r="AI91" s="202">
        <v>12.42</v>
      </c>
      <c r="AJ91" s="202">
        <v>0</v>
      </c>
      <c r="AK91" s="202">
        <v>0</v>
      </c>
      <c r="AL91" s="202">
        <v>0</v>
      </c>
      <c r="AM91" s="202">
        <v>0</v>
      </c>
      <c r="AN91" s="202">
        <v>0</v>
      </c>
      <c r="AO91" s="202">
        <v>22.12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7.58</v>
      </c>
      <c r="AH92" s="202">
        <v>0</v>
      </c>
      <c r="AI92" s="202">
        <v>12.42</v>
      </c>
      <c r="AJ92" s="202">
        <v>0</v>
      </c>
      <c r="AK92" s="202">
        <v>0</v>
      </c>
      <c r="AL92" s="202">
        <v>0</v>
      </c>
      <c r="AM92" s="202">
        <v>0</v>
      </c>
      <c r="AN92" s="202">
        <v>0</v>
      </c>
      <c r="AO92" s="202">
        <v>22.12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7.58</v>
      </c>
      <c r="AH93" s="202">
        <v>0</v>
      </c>
      <c r="AI93" s="202">
        <v>12.42</v>
      </c>
      <c r="AJ93" s="202">
        <v>0</v>
      </c>
      <c r="AK93" s="202">
        <v>0</v>
      </c>
      <c r="AL93" s="202">
        <v>0</v>
      </c>
      <c r="AM93" s="202">
        <v>0</v>
      </c>
      <c r="AN93" s="202">
        <v>0</v>
      </c>
      <c r="AO93" s="202">
        <v>22.12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7.58</v>
      </c>
      <c r="AH94" s="202">
        <v>0</v>
      </c>
      <c r="AI94" s="202">
        <v>12.42</v>
      </c>
      <c r="AJ94" s="202">
        <v>0</v>
      </c>
      <c r="AK94" s="202">
        <v>0</v>
      </c>
      <c r="AL94" s="202">
        <v>0</v>
      </c>
      <c r="AM94" s="202">
        <v>0</v>
      </c>
      <c r="AN94" s="202">
        <v>0</v>
      </c>
      <c r="AO94" s="202">
        <v>22.12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7.58</v>
      </c>
      <c r="AH95" s="202">
        <v>0</v>
      </c>
      <c r="AI95" s="202">
        <v>12.42</v>
      </c>
      <c r="AJ95" s="202">
        <v>0</v>
      </c>
      <c r="AK95" s="202">
        <v>0</v>
      </c>
      <c r="AL95" s="202">
        <v>0</v>
      </c>
      <c r="AM95" s="202">
        <v>0</v>
      </c>
      <c r="AN95" s="202">
        <v>0</v>
      </c>
      <c r="AO95" s="202">
        <v>22.12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7.58</v>
      </c>
      <c r="AH96" s="202">
        <v>0</v>
      </c>
      <c r="AI96" s="202">
        <v>12.42</v>
      </c>
      <c r="AJ96" s="202">
        <v>0</v>
      </c>
      <c r="AK96" s="202">
        <v>0</v>
      </c>
      <c r="AL96" s="202">
        <v>0</v>
      </c>
      <c r="AM96" s="202">
        <v>0</v>
      </c>
      <c r="AN96" s="202">
        <v>0</v>
      </c>
      <c r="AO96" s="202">
        <v>22.12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7.58</v>
      </c>
      <c r="AH97" s="202">
        <v>0</v>
      </c>
      <c r="AI97" s="202">
        <v>12.42</v>
      </c>
      <c r="AJ97" s="202">
        <v>0</v>
      </c>
      <c r="AK97" s="202">
        <v>0</v>
      </c>
      <c r="AL97" s="202">
        <v>0</v>
      </c>
      <c r="AM97" s="202">
        <v>0</v>
      </c>
      <c r="AN97" s="202">
        <v>0</v>
      </c>
      <c r="AO97" s="202">
        <v>22.12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7.58</v>
      </c>
      <c r="AH98" s="202">
        <v>0</v>
      </c>
      <c r="AI98" s="202">
        <v>12.42</v>
      </c>
      <c r="AJ98" s="202">
        <v>0</v>
      </c>
      <c r="AK98" s="202">
        <v>0</v>
      </c>
      <c r="AL98" s="202">
        <v>0</v>
      </c>
      <c r="AM98" s="202">
        <v>0</v>
      </c>
      <c r="AN98" s="202">
        <v>0</v>
      </c>
      <c r="AO98" s="202">
        <v>22.12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0.18192000000000022</v>
      </c>
      <c r="AH99">
        <f t="shared" si="0"/>
        <v>5.1500000000000001E-3</v>
      </c>
      <c r="AI99">
        <f t="shared" si="0"/>
        <v>0.29807999999999985</v>
      </c>
      <c r="AJ99">
        <f t="shared" si="0"/>
        <v>0</v>
      </c>
      <c r="AK99">
        <f t="shared" si="0"/>
        <v>2.7749999999999997E-4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0.53147999999999995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1.88</v>
      </c>
      <c r="AD3" s="202">
        <v>0</v>
      </c>
      <c r="AE3" s="202">
        <v>0</v>
      </c>
      <c r="AF3" s="202">
        <v>0</v>
      </c>
      <c r="AG3" s="202">
        <v>37.54</v>
      </c>
      <c r="AH3" s="202">
        <v>0</v>
      </c>
      <c r="AI3" s="202">
        <v>61.56</v>
      </c>
      <c r="AJ3" s="202">
        <v>0</v>
      </c>
      <c r="AK3" s="202">
        <v>4.57</v>
      </c>
      <c r="AL3" s="202">
        <v>0</v>
      </c>
      <c r="AM3" s="202">
        <v>0</v>
      </c>
      <c r="AN3" s="202">
        <v>0</v>
      </c>
      <c r="AO3" s="202">
        <v>89.38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1.88</v>
      </c>
      <c r="AD4" s="202">
        <v>0</v>
      </c>
      <c r="AE4" s="202">
        <v>0</v>
      </c>
      <c r="AF4" s="202">
        <v>0</v>
      </c>
      <c r="AG4" s="202">
        <v>37.54</v>
      </c>
      <c r="AH4" s="202">
        <v>0</v>
      </c>
      <c r="AI4" s="202">
        <v>61.56</v>
      </c>
      <c r="AJ4" s="202">
        <v>0</v>
      </c>
      <c r="AK4" s="202">
        <v>4.57</v>
      </c>
      <c r="AL4" s="202">
        <v>0</v>
      </c>
      <c r="AM4" s="202">
        <v>0</v>
      </c>
      <c r="AN4" s="202">
        <v>0</v>
      </c>
      <c r="AO4" s="202">
        <v>89.38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1.88</v>
      </c>
      <c r="AD5" s="202">
        <v>0</v>
      </c>
      <c r="AE5" s="202">
        <v>0</v>
      </c>
      <c r="AF5" s="202">
        <v>0</v>
      </c>
      <c r="AG5" s="202">
        <v>37.54</v>
      </c>
      <c r="AH5" s="202">
        <v>0</v>
      </c>
      <c r="AI5" s="202">
        <v>61.56</v>
      </c>
      <c r="AJ5" s="202">
        <v>0</v>
      </c>
      <c r="AK5" s="202">
        <v>4.57</v>
      </c>
      <c r="AL5" s="202">
        <v>0</v>
      </c>
      <c r="AM5" s="202">
        <v>0</v>
      </c>
      <c r="AN5" s="202">
        <v>0</v>
      </c>
      <c r="AO5" s="202">
        <v>89.38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1.88</v>
      </c>
      <c r="AD6" s="202">
        <v>0</v>
      </c>
      <c r="AE6" s="202">
        <v>0</v>
      </c>
      <c r="AF6" s="202">
        <v>0</v>
      </c>
      <c r="AG6" s="202">
        <v>37.54</v>
      </c>
      <c r="AH6" s="202">
        <v>0</v>
      </c>
      <c r="AI6" s="202">
        <v>61.56</v>
      </c>
      <c r="AJ6" s="202">
        <v>0</v>
      </c>
      <c r="AK6" s="202">
        <v>4.57</v>
      </c>
      <c r="AL6" s="202">
        <v>0</v>
      </c>
      <c r="AM6" s="202">
        <v>0</v>
      </c>
      <c r="AN6" s="202">
        <v>0</v>
      </c>
      <c r="AO6" s="202">
        <v>89.38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1.88</v>
      </c>
      <c r="AD7" s="202">
        <v>0</v>
      </c>
      <c r="AE7" s="202">
        <v>0</v>
      </c>
      <c r="AF7" s="202">
        <v>0</v>
      </c>
      <c r="AG7" s="202">
        <v>37.54</v>
      </c>
      <c r="AH7" s="202">
        <v>0</v>
      </c>
      <c r="AI7" s="202">
        <v>61.56</v>
      </c>
      <c r="AJ7" s="202">
        <v>0</v>
      </c>
      <c r="AK7" s="202">
        <v>4.57</v>
      </c>
      <c r="AL7" s="202">
        <v>0</v>
      </c>
      <c r="AM7" s="202">
        <v>0</v>
      </c>
      <c r="AN7" s="202">
        <v>0</v>
      </c>
      <c r="AO7" s="202">
        <v>89.38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1.88</v>
      </c>
      <c r="AD8" s="202">
        <v>0</v>
      </c>
      <c r="AE8" s="202">
        <v>0</v>
      </c>
      <c r="AF8" s="202">
        <v>0</v>
      </c>
      <c r="AG8" s="202">
        <v>37.54</v>
      </c>
      <c r="AH8" s="202">
        <v>0</v>
      </c>
      <c r="AI8" s="202">
        <v>61.56</v>
      </c>
      <c r="AJ8" s="202">
        <v>0</v>
      </c>
      <c r="AK8" s="202">
        <v>4.57</v>
      </c>
      <c r="AL8" s="202">
        <v>0</v>
      </c>
      <c r="AM8" s="202">
        <v>0</v>
      </c>
      <c r="AN8" s="202">
        <v>0</v>
      </c>
      <c r="AO8" s="202">
        <v>89.38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1.88</v>
      </c>
      <c r="AD9" s="202">
        <v>0</v>
      </c>
      <c r="AE9" s="202">
        <v>0</v>
      </c>
      <c r="AF9" s="202">
        <v>0</v>
      </c>
      <c r="AG9" s="202">
        <v>37.54</v>
      </c>
      <c r="AH9" s="202">
        <v>0</v>
      </c>
      <c r="AI9" s="202">
        <v>61.56</v>
      </c>
      <c r="AJ9" s="202">
        <v>0</v>
      </c>
      <c r="AK9" s="202">
        <v>4.57</v>
      </c>
      <c r="AL9" s="202">
        <v>0</v>
      </c>
      <c r="AM9" s="202">
        <v>0</v>
      </c>
      <c r="AN9" s="202">
        <v>0</v>
      </c>
      <c r="AO9" s="202">
        <v>89.38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1.88</v>
      </c>
      <c r="AD10" s="202">
        <v>0</v>
      </c>
      <c r="AE10" s="202">
        <v>0</v>
      </c>
      <c r="AF10" s="202">
        <v>0</v>
      </c>
      <c r="AG10" s="202">
        <v>37.54</v>
      </c>
      <c r="AH10" s="202">
        <v>0</v>
      </c>
      <c r="AI10" s="202">
        <v>61.56</v>
      </c>
      <c r="AJ10" s="202">
        <v>0</v>
      </c>
      <c r="AK10" s="202">
        <v>4.57</v>
      </c>
      <c r="AL10" s="202">
        <v>0</v>
      </c>
      <c r="AM10" s="202">
        <v>0</v>
      </c>
      <c r="AN10" s="202">
        <v>0</v>
      </c>
      <c r="AO10" s="202">
        <v>89.38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1.88</v>
      </c>
      <c r="AD11" s="202">
        <v>0</v>
      </c>
      <c r="AE11" s="202">
        <v>0</v>
      </c>
      <c r="AF11" s="202">
        <v>0</v>
      </c>
      <c r="AG11" s="202">
        <v>37.54</v>
      </c>
      <c r="AH11" s="202">
        <v>0</v>
      </c>
      <c r="AI11" s="202">
        <v>61.56</v>
      </c>
      <c r="AJ11" s="202">
        <v>0</v>
      </c>
      <c r="AK11" s="202">
        <v>3.74</v>
      </c>
      <c r="AL11" s="202">
        <v>0</v>
      </c>
      <c r="AM11" s="202">
        <v>0</v>
      </c>
      <c r="AN11" s="202">
        <v>0</v>
      </c>
      <c r="AO11" s="202">
        <v>89.38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1.88</v>
      </c>
      <c r="AD12" s="202">
        <v>0</v>
      </c>
      <c r="AE12" s="202">
        <v>0</v>
      </c>
      <c r="AF12" s="202">
        <v>0</v>
      </c>
      <c r="AG12" s="202">
        <v>37.54</v>
      </c>
      <c r="AH12" s="202">
        <v>0</v>
      </c>
      <c r="AI12" s="202">
        <v>61.56</v>
      </c>
      <c r="AJ12" s="202">
        <v>0</v>
      </c>
      <c r="AK12" s="202">
        <v>3.74</v>
      </c>
      <c r="AL12" s="202">
        <v>0</v>
      </c>
      <c r="AM12" s="202">
        <v>0</v>
      </c>
      <c r="AN12" s="202">
        <v>0</v>
      </c>
      <c r="AO12" s="202">
        <v>89.38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1.88</v>
      </c>
      <c r="AD13" s="202">
        <v>0</v>
      </c>
      <c r="AE13" s="202">
        <v>0</v>
      </c>
      <c r="AF13" s="202">
        <v>0</v>
      </c>
      <c r="AG13" s="202">
        <v>37.54</v>
      </c>
      <c r="AH13" s="202">
        <v>0</v>
      </c>
      <c r="AI13" s="202">
        <v>61.56</v>
      </c>
      <c r="AJ13" s="202">
        <v>0</v>
      </c>
      <c r="AK13" s="202">
        <v>3.74</v>
      </c>
      <c r="AL13" s="202">
        <v>0</v>
      </c>
      <c r="AM13" s="202">
        <v>0</v>
      </c>
      <c r="AN13" s="202">
        <v>0</v>
      </c>
      <c r="AO13" s="202">
        <v>89.38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1.88</v>
      </c>
      <c r="AD14" s="202">
        <v>0</v>
      </c>
      <c r="AE14" s="202">
        <v>0</v>
      </c>
      <c r="AF14" s="202">
        <v>0</v>
      </c>
      <c r="AG14" s="202">
        <v>37.54</v>
      </c>
      <c r="AH14" s="202">
        <v>0</v>
      </c>
      <c r="AI14" s="202">
        <v>61.56</v>
      </c>
      <c r="AJ14" s="202">
        <v>0</v>
      </c>
      <c r="AK14" s="202">
        <v>3.74</v>
      </c>
      <c r="AL14" s="202">
        <v>0</v>
      </c>
      <c r="AM14" s="202">
        <v>0</v>
      </c>
      <c r="AN14" s="202">
        <v>0</v>
      </c>
      <c r="AO14" s="202">
        <v>89.38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1.88</v>
      </c>
      <c r="AD15" s="202">
        <v>0</v>
      </c>
      <c r="AE15" s="202">
        <v>0</v>
      </c>
      <c r="AF15" s="202">
        <v>0</v>
      </c>
      <c r="AG15" s="202">
        <v>37.54</v>
      </c>
      <c r="AH15" s="202">
        <v>0</v>
      </c>
      <c r="AI15" s="202">
        <v>61.56</v>
      </c>
      <c r="AJ15" s="202">
        <v>0</v>
      </c>
      <c r="AK15" s="202">
        <v>3.74</v>
      </c>
      <c r="AL15" s="202">
        <v>0</v>
      </c>
      <c r="AM15" s="202">
        <v>0</v>
      </c>
      <c r="AN15" s="202">
        <v>0</v>
      </c>
      <c r="AO15" s="202">
        <v>89.38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1.88</v>
      </c>
      <c r="AD16" s="202">
        <v>0</v>
      </c>
      <c r="AE16" s="202">
        <v>0</v>
      </c>
      <c r="AF16" s="202">
        <v>0</v>
      </c>
      <c r="AG16" s="202">
        <v>37.54</v>
      </c>
      <c r="AH16" s="202">
        <v>0</v>
      </c>
      <c r="AI16" s="202">
        <v>61.56</v>
      </c>
      <c r="AJ16" s="202">
        <v>0</v>
      </c>
      <c r="AK16" s="202">
        <v>3.74</v>
      </c>
      <c r="AL16" s="202">
        <v>0</v>
      </c>
      <c r="AM16" s="202">
        <v>0</v>
      </c>
      <c r="AN16" s="202">
        <v>0</v>
      </c>
      <c r="AO16" s="202">
        <v>89.38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1.88</v>
      </c>
      <c r="AD17" s="202">
        <v>0</v>
      </c>
      <c r="AE17" s="202">
        <v>0</v>
      </c>
      <c r="AF17" s="202">
        <v>0</v>
      </c>
      <c r="AG17" s="202">
        <v>37.54</v>
      </c>
      <c r="AH17" s="202">
        <v>0</v>
      </c>
      <c r="AI17" s="202">
        <v>61.56</v>
      </c>
      <c r="AJ17" s="202">
        <v>0</v>
      </c>
      <c r="AK17" s="202">
        <v>3.74</v>
      </c>
      <c r="AL17" s="202">
        <v>0</v>
      </c>
      <c r="AM17" s="202">
        <v>0</v>
      </c>
      <c r="AN17" s="202">
        <v>0</v>
      </c>
      <c r="AO17" s="202">
        <v>89.38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1.88</v>
      </c>
      <c r="AD18" s="202">
        <v>0</v>
      </c>
      <c r="AE18" s="202">
        <v>0</v>
      </c>
      <c r="AF18" s="202">
        <v>0</v>
      </c>
      <c r="AG18" s="202">
        <v>37.54</v>
      </c>
      <c r="AH18" s="202">
        <v>0</v>
      </c>
      <c r="AI18" s="202">
        <v>61.56</v>
      </c>
      <c r="AJ18" s="202">
        <v>0</v>
      </c>
      <c r="AK18" s="202">
        <v>3.74</v>
      </c>
      <c r="AL18" s="202">
        <v>0</v>
      </c>
      <c r="AM18" s="202">
        <v>0</v>
      </c>
      <c r="AN18" s="202">
        <v>0</v>
      </c>
      <c r="AO18" s="202">
        <v>89.38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1.88</v>
      </c>
      <c r="AD19" s="202">
        <v>0</v>
      </c>
      <c r="AE19" s="202">
        <v>0</v>
      </c>
      <c r="AF19" s="202">
        <v>0</v>
      </c>
      <c r="AG19" s="202">
        <v>37.54</v>
      </c>
      <c r="AH19" s="202">
        <v>0</v>
      </c>
      <c r="AI19" s="202">
        <v>61.56</v>
      </c>
      <c r="AJ19" s="202">
        <v>0</v>
      </c>
      <c r="AK19" s="202">
        <v>3.74</v>
      </c>
      <c r="AL19" s="202">
        <v>0</v>
      </c>
      <c r="AM19" s="202">
        <v>0</v>
      </c>
      <c r="AN19" s="202">
        <v>0</v>
      </c>
      <c r="AO19" s="202">
        <v>89.38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1.88</v>
      </c>
      <c r="AD20" s="202">
        <v>0</v>
      </c>
      <c r="AE20" s="202">
        <v>0</v>
      </c>
      <c r="AF20" s="202">
        <v>0</v>
      </c>
      <c r="AG20" s="202">
        <v>37.54</v>
      </c>
      <c r="AH20" s="202">
        <v>0</v>
      </c>
      <c r="AI20" s="202">
        <v>61.56</v>
      </c>
      <c r="AJ20" s="202">
        <v>0</v>
      </c>
      <c r="AK20" s="202">
        <v>3.74</v>
      </c>
      <c r="AL20" s="202">
        <v>0</v>
      </c>
      <c r="AM20" s="202">
        <v>0</v>
      </c>
      <c r="AN20" s="202">
        <v>0</v>
      </c>
      <c r="AO20" s="202">
        <v>89.38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1.88</v>
      </c>
      <c r="AD21" s="202">
        <v>0</v>
      </c>
      <c r="AE21" s="202">
        <v>0</v>
      </c>
      <c r="AF21" s="202">
        <v>0</v>
      </c>
      <c r="AG21" s="202">
        <v>37.54</v>
      </c>
      <c r="AH21" s="202">
        <v>0</v>
      </c>
      <c r="AI21" s="202">
        <v>61.56</v>
      </c>
      <c r="AJ21" s="202">
        <v>0</v>
      </c>
      <c r="AK21" s="202">
        <v>5.3</v>
      </c>
      <c r="AL21" s="202">
        <v>0</v>
      </c>
      <c r="AM21" s="202">
        <v>0</v>
      </c>
      <c r="AN21" s="202">
        <v>0</v>
      </c>
      <c r="AO21" s="202">
        <v>89.38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1.88</v>
      </c>
      <c r="AD22" s="202">
        <v>0</v>
      </c>
      <c r="AE22" s="202">
        <v>0</v>
      </c>
      <c r="AF22" s="202">
        <v>0</v>
      </c>
      <c r="AG22" s="202">
        <v>37.54</v>
      </c>
      <c r="AH22" s="202">
        <v>0</v>
      </c>
      <c r="AI22" s="202">
        <v>61.56</v>
      </c>
      <c r="AJ22" s="202">
        <v>0</v>
      </c>
      <c r="AK22" s="202">
        <v>5.3</v>
      </c>
      <c r="AL22" s="202">
        <v>0</v>
      </c>
      <c r="AM22" s="202">
        <v>0</v>
      </c>
      <c r="AN22" s="202">
        <v>0</v>
      </c>
      <c r="AO22" s="202">
        <v>89.38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1.88</v>
      </c>
      <c r="AD23" s="202">
        <v>0</v>
      </c>
      <c r="AE23" s="202">
        <v>0</v>
      </c>
      <c r="AF23" s="202">
        <v>0</v>
      </c>
      <c r="AG23" s="202">
        <v>37.54</v>
      </c>
      <c r="AH23" s="202">
        <v>0</v>
      </c>
      <c r="AI23" s="202">
        <v>61.56</v>
      </c>
      <c r="AJ23" s="202">
        <v>0</v>
      </c>
      <c r="AK23" s="202">
        <v>5.3</v>
      </c>
      <c r="AL23" s="202">
        <v>0</v>
      </c>
      <c r="AM23" s="202">
        <v>0</v>
      </c>
      <c r="AN23" s="202">
        <v>0</v>
      </c>
      <c r="AO23" s="202">
        <v>89.38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1.88</v>
      </c>
      <c r="AD24" s="202">
        <v>0</v>
      </c>
      <c r="AE24" s="202">
        <v>0</v>
      </c>
      <c r="AF24" s="202">
        <v>0</v>
      </c>
      <c r="AG24" s="202">
        <v>37.54</v>
      </c>
      <c r="AH24" s="202">
        <v>0</v>
      </c>
      <c r="AI24" s="202">
        <v>61.56</v>
      </c>
      <c r="AJ24" s="202">
        <v>0</v>
      </c>
      <c r="AK24" s="202">
        <v>5.3</v>
      </c>
      <c r="AL24" s="202">
        <v>0</v>
      </c>
      <c r="AM24" s="202">
        <v>0</v>
      </c>
      <c r="AN24" s="202">
        <v>0</v>
      </c>
      <c r="AO24" s="202">
        <v>89.38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1.88</v>
      </c>
      <c r="AD25" s="202">
        <v>0</v>
      </c>
      <c r="AE25" s="202">
        <v>0</v>
      </c>
      <c r="AF25" s="202">
        <v>0</v>
      </c>
      <c r="AG25" s="202">
        <v>37.54</v>
      </c>
      <c r="AH25" s="202">
        <v>0</v>
      </c>
      <c r="AI25" s="202">
        <v>61.56</v>
      </c>
      <c r="AJ25" s="202">
        <v>0</v>
      </c>
      <c r="AK25" s="202">
        <v>3.74</v>
      </c>
      <c r="AL25" s="202">
        <v>0</v>
      </c>
      <c r="AM25" s="202">
        <v>0</v>
      </c>
      <c r="AN25" s="202">
        <v>0</v>
      </c>
      <c r="AO25" s="202">
        <v>89.38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1.88</v>
      </c>
      <c r="AD26" s="202">
        <v>0</v>
      </c>
      <c r="AE26" s="202">
        <v>0</v>
      </c>
      <c r="AF26" s="202">
        <v>0</v>
      </c>
      <c r="AG26" s="202">
        <v>37.54</v>
      </c>
      <c r="AH26" s="202">
        <v>0</v>
      </c>
      <c r="AI26" s="202">
        <v>61.56</v>
      </c>
      <c r="AJ26" s="202">
        <v>0</v>
      </c>
      <c r="AK26" s="202">
        <v>3.74</v>
      </c>
      <c r="AL26" s="202">
        <v>0</v>
      </c>
      <c r="AM26" s="202">
        <v>0</v>
      </c>
      <c r="AN26" s="202">
        <v>0</v>
      </c>
      <c r="AO26" s="202">
        <v>89.38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1.88</v>
      </c>
      <c r="AD27" s="202">
        <v>0</v>
      </c>
      <c r="AE27" s="202">
        <v>0</v>
      </c>
      <c r="AF27" s="202">
        <v>0</v>
      </c>
      <c r="AG27" s="202">
        <v>37.54</v>
      </c>
      <c r="AH27" s="202">
        <v>0</v>
      </c>
      <c r="AI27" s="202">
        <v>61.56</v>
      </c>
      <c r="AJ27" s="202">
        <v>0</v>
      </c>
      <c r="AK27" s="202">
        <v>3.74</v>
      </c>
      <c r="AL27" s="202">
        <v>0</v>
      </c>
      <c r="AM27" s="202">
        <v>0</v>
      </c>
      <c r="AN27" s="202">
        <v>0</v>
      </c>
      <c r="AO27" s="202">
        <v>89.38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1.88</v>
      </c>
      <c r="AD28" s="202">
        <v>0</v>
      </c>
      <c r="AE28" s="202">
        <v>0</v>
      </c>
      <c r="AF28" s="202">
        <v>0</v>
      </c>
      <c r="AG28" s="202">
        <v>37.54</v>
      </c>
      <c r="AH28" s="202">
        <v>0</v>
      </c>
      <c r="AI28" s="202">
        <v>61.56</v>
      </c>
      <c r="AJ28" s="202">
        <v>0</v>
      </c>
      <c r="AK28" s="202">
        <v>3.74</v>
      </c>
      <c r="AL28" s="202">
        <v>0</v>
      </c>
      <c r="AM28" s="202">
        <v>0</v>
      </c>
      <c r="AN28" s="202">
        <v>0</v>
      </c>
      <c r="AO28" s="202">
        <v>89.38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1.88</v>
      </c>
      <c r="AD29" s="202">
        <v>0</v>
      </c>
      <c r="AE29" s="202">
        <v>0</v>
      </c>
      <c r="AF29" s="202">
        <v>0</v>
      </c>
      <c r="AG29" s="202">
        <v>37.54</v>
      </c>
      <c r="AH29" s="202">
        <v>0</v>
      </c>
      <c r="AI29" s="202">
        <v>61.56</v>
      </c>
      <c r="AJ29" s="202">
        <v>0</v>
      </c>
      <c r="AK29" s="202">
        <v>3.74</v>
      </c>
      <c r="AL29" s="202">
        <v>0</v>
      </c>
      <c r="AM29" s="202">
        <v>0</v>
      </c>
      <c r="AN29" s="202">
        <v>0</v>
      </c>
      <c r="AO29" s="202">
        <v>89.38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1.88</v>
      </c>
      <c r="AD30" s="202">
        <v>0</v>
      </c>
      <c r="AE30" s="202">
        <v>0</v>
      </c>
      <c r="AF30" s="202">
        <v>0</v>
      </c>
      <c r="AG30" s="202">
        <v>37.54</v>
      </c>
      <c r="AH30" s="202">
        <v>0</v>
      </c>
      <c r="AI30" s="202">
        <v>61.56</v>
      </c>
      <c r="AJ30" s="202">
        <v>0</v>
      </c>
      <c r="AK30" s="202">
        <v>3.74</v>
      </c>
      <c r="AL30" s="202">
        <v>0</v>
      </c>
      <c r="AM30" s="202">
        <v>0</v>
      </c>
      <c r="AN30" s="202">
        <v>0</v>
      </c>
      <c r="AO30" s="202">
        <v>89.38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1.88</v>
      </c>
      <c r="AD31" s="202">
        <v>0</v>
      </c>
      <c r="AE31" s="202">
        <v>0</v>
      </c>
      <c r="AF31" s="202">
        <v>0</v>
      </c>
      <c r="AG31" s="202">
        <v>37.54</v>
      </c>
      <c r="AH31" s="202">
        <v>0</v>
      </c>
      <c r="AI31" s="202">
        <v>61.56</v>
      </c>
      <c r="AJ31" s="202">
        <v>0</v>
      </c>
      <c r="AK31" s="202">
        <v>3.74</v>
      </c>
      <c r="AL31" s="202">
        <v>0</v>
      </c>
      <c r="AM31" s="202">
        <v>0</v>
      </c>
      <c r="AN31" s="202">
        <v>0</v>
      </c>
      <c r="AO31" s="202">
        <v>89.38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1.88</v>
      </c>
      <c r="AD32" s="202">
        <v>0</v>
      </c>
      <c r="AE32" s="202">
        <v>0</v>
      </c>
      <c r="AF32" s="202">
        <v>0</v>
      </c>
      <c r="AG32" s="202">
        <v>37.54</v>
      </c>
      <c r="AH32" s="202">
        <v>0</v>
      </c>
      <c r="AI32" s="202">
        <v>61.56</v>
      </c>
      <c r="AJ32" s="202">
        <v>0</v>
      </c>
      <c r="AK32" s="202">
        <v>3.74</v>
      </c>
      <c r="AL32" s="202">
        <v>0</v>
      </c>
      <c r="AM32" s="202">
        <v>0</v>
      </c>
      <c r="AN32" s="202">
        <v>0</v>
      </c>
      <c r="AO32" s="202">
        <v>89.38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1.88</v>
      </c>
      <c r="AD33" s="202">
        <v>0</v>
      </c>
      <c r="AE33" s="202">
        <v>0</v>
      </c>
      <c r="AF33" s="202">
        <v>0</v>
      </c>
      <c r="AG33" s="202">
        <v>37.54</v>
      </c>
      <c r="AH33" s="202">
        <v>0</v>
      </c>
      <c r="AI33" s="202">
        <v>61.56</v>
      </c>
      <c r="AJ33" s="202">
        <v>0</v>
      </c>
      <c r="AK33" s="202">
        <v>3.74</v>
      </c>
      <c r="AL33" s="202">
        <v>0</v>
      </c>
      <c r="AM33" s="202">
        <v>0</v>
      </c>
      <c r="AN33" s="202">
        <v>0</v>
      </c>
      <c r="AO33" s="202">
        <v>89.38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1.88</v>
      </c>
      <c r="AD34" s="202">
        <v>0</v>
      </c>
      <c r="AE34" s="202">
        <v>0</v>
      </c>
      <c r="AF34" s="202">
        <v>0</v>
      </c>
      <c r="AG34" s="202">
        <v>37.54</v>
      </c>
      <c r="AH34" s="202">
        <v>0</v>
      </c>
      <c r="AI34" s="202">
        <v>61.56</v>
      </c>
      <c r="AJ34" s="202">
        <v>0</v>
      </c>
      <c r="AK34" s="202">
        <v>3.74</v>
      </c>
      <c r="AL34" s="202">
        <v>0</v>
      </c>
      <c r="AM34" s="202">
        <v>0</v>
      </c>
      <c r="AN34" s="202">
        <v>0</v>
      </c>
      <c r="AO34" s="202">
        <v>89.38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1.88</v>
      </c>
      <c r="AD35" s="202">
        <v>0</v>
      </c>
      <c r="AE35" s="202">
        <v>0</v>
      </c>
      <c r="AF35" s="202">
        <v>0</v>
      </c>
      <c r="AG35" s="202">
        <v>37.54</v>
      </c>
      <c r="AH35" s="202">
        <v>0</v>
      </c>
      <c r="AI35" s="202">
        <v>61.56</v>
      </c>
      <c r="AJ35" s="202">
        <v>0</v>
      </c>
      <c r="AK35" s="202">
        <v>3.74</v>
      </c>
      <c r="AL35" s="202">
        <v>0</v>
      </c>
      <c r="AM35" s="202">
        <v>0</v>
      </c>
      <c r="AN35" s="202">
        <v>0</v>
      </c>
      <c r="AO35" s="202">
        <v>89.38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1.88</v>
      </c>
      <c r="AD36" s="202">
        <v>0</v>
      </c>
      <c r="AE36" s="202">
        <v>0</v>
      </c>
      <c r="AF36" s="202">
        <v>0</v>
      </c>
      <c r="AG36" s="202">
        <v>37.54</v>
      </c>
      <c r="AH36" s="202">
        <v>0</v>
      </c>
      <c r="AI36" s="202">
        <v>61.56</v>
      </c>
      <c r="AJ36" s="202">
        <v>0</v>
      </c>
      <c r="AK36" s="202">
        <v>3.74</v>
      </c>
      <c r="AL36" s="202">
        <v>0</v>
      </c>
      <c r="AM36" s="202">
        <v>0</v>
      </c>
      <c r="AN36" s="202">
        <v>0</v>
      </c>
      <c r="AO36" s="202">
        <v>89.38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1.88</v>
      </c>
      <c r="AD37" s="202">
        <v>0</v>
      </c>
      <c r="AE37" s="202">
        <v>0</v>
      </c>
      <c r="AF37" s="202">
        <v>0</v>
      </c>
      <c r="AG37" s="202">
        <v>37.54</v>
      </c>
      <c r="AH37" s="202">
        <v>0</v>
      </c>
      <c r="AI37" s="202">
        <v>61.56</v>
      </c>
      <c r="AJ37" s="202">
        <v>0</v>
      </c>
      <c r="AK37" s="202">
        <v>3.74</v>
      </c>
      <c r="AL37" s="202">
        <v>0</v>
      </c>
      <c r="AM37" s="202">
        <v>0</v>
      </c>
      <c r="AN37" s="202">
        <v>0</v>
      </c>
      <c r="AO37" s="202">
        <v>89.38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1.88</v>
      </c>
      <c r="AD38" s="202">
        <v>0</v>
      </c>
      <c r="AE38" s="202">
        <v>0</v>
      </c>
      <c r="AF38" s="202">
        <v>0</v>
      </c>
      <c r="AG38" s="202">
        <v>37.54</v>
      </c>
      <c r="AH38" s="202">
        <v>0</v>
      </c>
      <c r="AI38" s="202">
        <v>61.56</v>
      </c>
      <c r="AJ38" s="202">
        <v>0</v>
      </c>
      <c r="AK38" s="202">
        <v>3.74</v>
      </c>
      <c r="AL38" s="202">
        <v>0</v>
      </c>
      <c r="AM38" s="202">
        <v>0</v>
      </c>
      <c r="AN38" s="202">
        <v>0</v>
      </c>
      <c r="AO38" s="202">
        <v>89.38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1.88</v>
      </c>
      <c r="AD39" s="202">
        <v>0</v>
      </c>
      <c r="AE39" s="202">
        <v>0</v>
      </c>
      <c r="AF39" s="202">
        <v>0</v>
      </c>
      <c r="AG39" s="202">
        <v>37.54</v>
      </c>
      <c r="AH39" s="202">
        <v>0</v>
      </c>
      <c r="AI39" s="202">
        <v>61.56</v>
      </c>
      <c r="AJ39" s="202">
        <v>0</v>
      </c>
      <c r="AK39" s="202">
        <v>3.74</v>
      </c>
      <c r="AL39" s="202">
        <v>0</v>
      </c>
      <c r="AM39" s="202">
        <v>0</v>
      </c>
      <c r="AN39" s="202">
        <v>0</v>
      </c>
      <c r="AO39" s="202">
        <v>88.46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1.88</v>
      </c>
      <c r="AD40" s="202">
        <v>0</v>
      </c>
      <c r="AE40" s="202">
        <v>0</v>
      </c>
      <c r="AF40" s="202">
        <v>0</v>
      </c>
      <c r="AG40" s="202">
        <v>37.54</v>
      </c>
      <c r="AH40" s="202">
        <v>0</v>
      </c>
      <c r="AI40" s="202">
        <v>61.56</v>
      </c>
      <c r="AJ40" s="202">
        <v>0</v>
      </c>
      <c r="AK40" s="202">
        <v>3.74</v>
      </c>
      <c r="AL40" s="202">
        <v>0</v>
      </c>
      <c r="AM40" s="202">
        <v>0</v>
      </c>
      <c r="AN40" s="202">
        <v>0</v>
      </c>
      <c r="AO40" s="202">
        <v>88.46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1.88</v>
      </c>
      <c r="AD41" s="202">
        <v>0</v>
      </c>
      <c r="AE41" s="202">
        <v>0</v>
      </c>
      <c r="AF41" s="202">
        <v>0</v>
      </c>
      <c r="AG41" s="202">
        <v>37.54</v>
      </c>
      <c r="AH41" s="202">
        <v>6.01</v>
      </c>
      <c r="AI41" s="202">
        <v>61.56</v>
      </c>
      <c r="AJ41" s="202">
        <v>0</v>
      </c>
      <c r="AK41" s="202">
        <v>3.74</v>
      </c>
      <c r="AL41" s="202">
        <v>0</v>
      </c>
      <c r="AM41" s="202">
        <v>0</v>
      </c>
      <c r="AN41" s="202">
        <v>0</v>
      </c>
      <c r="AO41" s="202">
        <v>88.46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1.88</v>
      </c>
      <c r="AD42" s="202">
        <v>0</v>
      </c>
      <c r="AE42" s="202">
        <v>0</v>
      </c>
      <c r="AF42" s="202">
        <v>0</v>
      </c>
      <c r="AG42" s="202">
        <v>37.54</v>
      </c>
      <c r="AH42" s="202">
        <v>6.01</v>
      </c>
      <c r="AI42" s="202">
        <v>61.56</v>
      </c>
      <c r="AJ42" s="202">
        <v>0</v>
      </c>
      <c r="AK42" s="202">
        <v>3.74</v>
      </c>
      <c r="AL42" s="202">
        <v>0</v>
      </c>
      <c r="AM42" s="202">
        <v>0</v>
      </c>
      <c r="AN42" s="202">
        <v>0</v>
      </c>
      <c r="AO42" s="202">
        <v>88.46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1.94</v>
      </c>
      <c r="AD43" s="202">
        <v>0</v>
      </c>
      <c r="AE43" s="202">
        <v>0</v>
      </c>
      <c r="AF43" s="202">
        <v>0</v>
      </c>
      <c r="AG43" s="202">
        <v>37.54</v>
      </c>
      <c r="AH43" s="202">
        <v>12.01</v>
      </c>
      <c r="AI43" s="202">
        <v>61.56</v>
      </c>
      <c r="AJ43" s="202">
        <v>0</v>
      </c>
      <c r="AK43" s="202">
        <v>4.57</v>
      </c>
      <c r="AL43" s="202">
        <v>0</v>
      </c>
      <c r="AM43" s="202">
        <v>0</v>
      </c>
      <c r="AN43" s="202">
        <v>0</v>
      </c>
      <c r="AO43" s="202">
        <v>88.46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1.99</v>
      </c>
      <c r="AD44" s="202">
        <v>0</v>
      </c>
      <c r="AE44" s="202">
        <v>0</v>
      </c>
      <c r="AF44" s="202">
        <v>0</v>
      </c>
      <c r="AG44" s="202">
        <v>37.54</v>
      </c>
      <c r="AH44" s="202">
        <v>12.01</v>
      </c>
      <c r="AI44" s="202">
        <v>61.56</v>
      </c>
      <c r="AJ44" s="202">
        <v>0</v>
      </c>
      <c r="AK44" s="202">
        <v>4.57</v>
      </c>
      <c r="AL44" s="202">
        <v>0</v>
      </c>
      <c r="AM44" s="202">
        <v>0</v>
      </c>
      <c r="AN44" s="202">
        <v>0</v>
      </c>
      <c r="AO44" s="202">
        <v>88.46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1.99</v>
      </c>
      <c r="AD45" s="202">
        <v>0</v>
      </c>
      <c r="AE45" s="202">
        <v>0</v>
      </c>
      <c r="AF45" s="202">
        <v>0</v>
      </c>
      <c r="AG45" s="202">
        <v>37.54</v>
      </c>
      <c r="AH45" s="202">
        <v>18.02</v>
      </c>
      <c r="AI45" s="202">
        <v>61.56</v>
      </c>
      <c r="AJ45" s="202">
        <v>0</v>
      </c>
      <c r="AK45" s="202">
        <v>4.57</v>
      </c>
      <c r="AL45" s="202">
        <v>0</v>
      </c>
      <c r="AM45" s="202">
        <v>0</v>
      </c>
      <c r="AN45" s="202">
        <v>0</v>
      </c>
      <c r="AO45" s="202">
        <v>88.46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1.99</v>
      </c>
      <c r="AD46" s="202">
        <v>0</v>
      </c>
      <c r="AE46" s="202">
        <v>0</v>
      </c>
      <c r="AF46" s="202">
        <v>0</v>
      </c>
      <c r="AG46" s="202">
        <v>37.54</v>
      </c>
      <c r="AH46" s="202">
        <v>24.02</v>
      </c>
      <c r="AI46" s="202">
        <v>61.56</v>
      </c>
      <c r="AJ46" s="202">
        <v>0</v>
      </c>
      <c r="AK46" s="202">
        <v>4.57</v>
      </c>
      <c r="AL46" s="202">
        <v>0</v>
      </c>
      <c r="AM46" s="202">
        <v>0</v>
      </c>
      <c r="AN46" s="202">
        <v>0</v>
      </c>
      <c r="AO46" s="202">
        <v>88.46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1.99</v>
      </c>
      <c r="AD47" s="202">
        <v>0</v>
      </c>
      <c r="AE47" s="202">
        <v>0</v>
      </c>
      <c r="AF47" s="202">
        <v>0</v>
      </c>
      <c r="AG47" s="202">
        <v>37.54</v>
      </c>
      <c r="AH47" s="202">
        <v>24.02</v>
      </c>
      <c r="AI47" s="202">
        <v>61.56</v>
      </c>
      <c r="AJ47" s="202">
        <v>0</v>
      </c>
      <c r="AK47" s="202">
        <v>4.57</v>
      </c>
      <c r="AL47" s="202">
        <v>0</v>
      </c>
      <c r="AM47" s="202">
        <v>0</v>
      </c>
      <c r="AN47" s="202">
        <v>0</v>
      </c>
      <c r="AO47" s="202">
        <v>88.46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1.99</v>
      </c>
      <c r="AD48" s="202">
        <v>0</v>
      </c>
      <c r="AE48" s="202">
        <v>0</v>
      </c>
      <c r="AF48" s="202">
        <v>0</v>
      </c>
      <c r="AG48" s="202">
        <v>37.54</v>
      </c>
      <c r="AH48" s="202">
        <v>0</v>
      </c>
      <c r="AI48" s="202">
        <v>61.56</v>
      </c>
      <c r="AJ48" s="202">
        <v>0</v>
      </c>
      <c r="AK48" s="202">
        <v>4.57</v>
      </c>
      <c r="AL48" s="202">
        <v>0</v>
      </c>
      <c r="AM48" s="202">
        <v>0</v>
      </c>
      <c r="AN48" s="202">
        <v>0</v>
      </c>
      <c r="AO48" s="202">
        <v>88.46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1.99</v>
      </c>
      <c r="AD49" s="202">
        <v>0</v>
      </c>
      <c r="AE49" s="202">
        <v>0</v>
      </c>
      <c r="AF49" s="202">
        <v>0</v>
      </c>
      <c r="AG49" s="202">
        <v>37.54</v>
      </c>
      <c r="AH49" s="202">
        <v>0</v>
      </c>
      <c r="AI49" s="202">
        <v>61.56</v>
      </c>
      <c r="AJ49" s="202">
        <v>0</v>
      </c>
      <c r="AK49" s="202">
        <v>3.74</v>
      </c>
      <c r="AL49" s="202">
        <v>0</v>
      </c>
      <c r="AM49" s="202">
        <v>0</v>
      </c>
      <c r="AN49" s="202">
        <v>0</v>
      </c>
      <c r="AO49" s="202">
        <v>88.46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1.99</v>
      </c>
      <c r="AD50" s="202">
        <v>0</v>
      </c>
      <c r="AE50" s="202">
        <v>0</v>
      </c>
      <c r="AF50" s="202">
        <v>0</v>
      </c>
      <c r="AG50" s="202">
        <v>37.54</v>
      </c>
      <c r="AH50" s="202">
        <v>0</v>
      </c>
      <c r="AI50" s="202">
        <v>61.56</v>
      </c>
      <c r="AJ50" s="202">
        <v>0</v>
      </c>
      <c r="AK50" s="202">
        <v>3.74</v>
      </c>
      <c r="AL50" s="202">
        <v>0</v>
      </c>
      <c r="AM50" s="202">
        <v>0</v>
      </c>
      <c r="AN50" s="202">
        <v>0</v>
      </c>
      <c r="AO50" s="202">
        <v>88.46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2.0499999999999998</v>
      </c>
      <c r="AD51" s="202">
        <v>0</v>
      </c>
      <c r="AE51" s="202">
        <v>0</v>
      </c>
      <c r="AF51" s="202">
        <v>0</v>
      </c>
      <c r="AG51" s="202">
        <v>37.54</v>
      </c>
      <c r="AH51" s="202">
        <v>0</v>
      </c>
      <c r="AI51" s="202">
        <v>61.56</v>
      </c>
      <c r="AJ51" s="202">
        <v>0</v>
      </c>
      <c r="AK51" s="202">
        <v>3.74</v>
      </c>
      <c r="AL51" s="202">
        <v>0</v>
      </c>
      <c r="AM51" s="202">
        <v>0</v>
      </c>
      <c r="AN51" s="202">
        <v>0</v>
      </c>
      <c r="AO51" s="202">
        <v>87.55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2.0499999999999998</v>
      </c>
      <c r="AD52" s="202">
        <v>0</v>
      </c>
      <c r="AE52" s="202">
        <v>0</v>
      </c>
      <c r="AF52" s="202">
        <v>0</v>
      </c>
      <c r="AG52" s="202">
        <v>37.54</v>
      </c>
      <c r="AH52" s="202">
        <v>0</v>
      </c>
      <c r="AI52" s="202">
        <v>61.56</v>
      </c>
      <c r="AJ52" s="202">
        <v>0</v>
      </c>
      <c r="AK52" s="202">
        <v>3.74</v>
      </c>
      <c r="AL52" s="202">
        <v>0</v>
      </c>
      <c r="AM52" s="202">
        <v>0</v>
      </c>
      <c r="AN52" s="202">
        <v>0</v>
      </c>
      <c r="AO52" s="202">
        <v>87.55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2.0499999999999998</v>
      </c>
      <c r="AD53" s="202">
        <v>0</v>
      </c>
      <c r="AE53" s="202">
        <v>0</v>
      </c>
      <c r="AF53" s="202">
        <v>0</v>
      </c>
      <c r="AG53" s="202">
        <v>37.54</v>
      </c>
      <c r="AH53" s="202">
        <v>0</v>
      </c>
      <c r="AI53" s="202">
        <v>61.56</v>
      </c>
      <c r="AJ53" s="202">
        <v>0</v>
      </c>
      <c r="AK53" s="202">
        <v>3.74</v>
      </c>
      <c r="AL53" s="202">
        <v>0</v>
      </c>
      <c r="AM53" s="202">
        <v>0</v>
      </c>
      <c r="AN53" s="202">
        <v>0</v>
      </c>
      <c r="AO53" s="202">
        <v>87.55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2.0499999999999998</v>
      </c>
      <c r="AD54" s="202">
        <v>0</v>
      </c>
      <c r="AE54" s="202">
        <v>0</v>
      </c>
      <c r="AF54" s="202">
        <v>0</v>
      </c>
      <c r="AG54" s="202">
        <v>37.54</v>
      </c>
      <c r="AH54" s="202">
        <v>0</v>
      </c>
      <c r="AI54" s="202">
        <v>61.56</v>
      </c>
      <c r="AJ54" s="202">
        <v>0</v>
      </c>
      <c r="AK54" s="202">
        <v>3.74</v>
      </c>
      <c r="AL54" s="202">
        <v>0</v>
      </c>
      <c r="AM54" s="202">
        <v>0</v>
      </c>
      <c r="AN54" s="202">
        <v>0</v>
      </c>
      <c r="AO54" s="202">
        <v>87.55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2.0499999999999998</v>
      </c>
      <c r="AD55" s="202">
        <v>0</v>
      </c>
      <c r="AE55" s="202">
        <v>0</v>
      </c>
      <c r="AF55" s="202">
        <v>0</v>
      </c>
      <c r="AG55" s="202">
        <v>37.54</v>
      </c>
      <c r="AH55" s="202">
        <v>0</v>
      </c>
      <c r="AI55" s="202">
        <v>61.56</v>
      </c>
      <c r="AJ55" s="202">
        <v>0</v>
      </c>
      <c r="AK55" s="202">
        <v>3.74</v>
      </c>
      <c r="AL55" s="202">
        <v>0</v>
      </c>
      <c r="AM55" s="202">
        <v>0</v>
      </c>
      <c r="AN55" s="202">
        <v>0</v>
      </c>
      <c r="AO55" s="202">
        <v>87.55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2.0499999999999998</v>
      </c>
      <c r="AD56" s="202">
        <v>0</v>
      </c>
      <c r="AE56" s="202">
        <v>0</v>
      </c>
      <c r="AF56" s="202">
        <v>0</v>
      </c>
      <c r="AG56" s="202">
        <v>37.54</v>
      </c>
      <c r="AH56" s="202">
        <v>0</v>
      </c>
      <c r="AI56" s="202">
        <v>61.56</v>
      </c>
      <c r="AJ56" s="202">
        <v>0</v>
      </c>
      <c r="AK56" s="202">
        <v>3.74</v>
      </c>
      <c r="AL56" s="202">
        <v>0</v>
      </c>
      <c r="AM56" s="202">
        <v>0</v>
      </c>
      <c r="AN56" s="202">
        <v>0</v>
      </c>
      <c r="AO56" s="202">
        <v>87.55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2.0499999999999998</v>
      </c>
      <c r="AD57" s="202">
        <v>0</v>
      </c>
      <c r="AE57" s="202">
        <v>0</v>
      </c>
      <c r="AF57" s="202">
        <v>0</v>
      </c>
      <c r="AG57" s="202">
        <v>37.54</v>
      </c>
      <c r="AH57" s="202">
        <v>0</v>
      </c>
      <c r="AI57" s="202">
        <v>61.56</v>
      </c>
      <c r="AJ57" s="202">
        <v>0</v>
      </c>
      <c r="AK57" s="202">
        <v>3.74</v>
      </c>
      <c r="AL57" s="202">
        <v>0</v>
      </c>
      <c r="AM57" s="202">
        <v>0</v>
      </c>
      <c r="AN57" s="202">
        <v>0</v>
      </c>
      <c r="AO57" s="202">
        <v>87.55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2.0499999999999998</v>
      </c>
      <c r="AD58" s="202">
        <v>0</v>
      </c>
      <c r="AE58" s="202">
        <v>0</v>
      </c>
      <c r="AF58" s="202">
        <v>0</v>
      </c>
      <c r="AG58" s="202">
        <v>37.54</v>
      </c>
      <c r="AH58" s="202">
        <v>0</v>
      </c>
      <c r="AI58" s="202">
        <v>61.56</v>
      </c>
      <c r="AJ58" s="202">
        <v>0</v>
      </c>
      <c r="AK58" s="202">
        <v>3.74</v>
      </c>
      <c r="AL58" s="202">
        <v>0</v>
      </c>
      <c r="AM58" s="202">
        <v>0</v>
      </c>
      <c r="AN58" s="202">
        <v>0</v>
      </c>
      <c r="AO58" s="202">
        <v>87.55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2.0499999999999998</v>
      </c>
      <c r="AD59" s="202">
        <v>0</v>
      </c>
      <c r="AE59" s="202">
        <v>0</v>
      </c>
      <c r="AF59" s="202">
        <v>0</v>
      </c>
      <c r="AG59" s="202">
        <v>37.54</v>
      </c>
      <c r="AH59" s="202">
        <v>0</v>
      </c>
      <c r="AI59" s="202">
        <v>61.56</v>
      </c>
      <c r="AJ59" s="202">
        <v>0</v>
      </c>
      <c r="AK59" s="202">
        <v>3.74</v>
      </c>
      <c r="AL59" s="202">
        <v>0</v>
      </c>
      <c r="AM59" s="202">
        <v>0</v>
      </c>
      <c r="AN59" s="202">
        <v>0</v>
      </c>
      <c r="AO59" s="202">
        <v>87.55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2.0499999999999998</v>
      </c>
      <c r="AD60" s="202">
        <v>0</v>
      </c>
      <c r="AE60" s="202">
        <v>0</v>
      </c>
      <c r="AF60" s="202">
        <v>0</v>
      </c>
      <c r="AG60" s="202">
        <v>37.54</v>
      </c>
      <c r="AH60" s="202">
        <v>0</v>
      </c>
      <c r="AI60" s="202">
        <v>61.56</v>
      </c>
      <c r="AJ60" s="202">
        <v>0</v>
      </c>
      <c r="AK60" s="202">
        <v>3.74</v>
      </c>
      <c r="AL60" s="202">
        <v>0</v>
      </c>
      <c r="AM60" s="202">
        <v>0</v>
      </c>
      <c r="AN60" s="202">
        <v>0</v>
      </c>
      <c r="AO60" s="202">
        <v>87.55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2.0499999999999998</v>
      </c>
      <c r="AD61" s="202">
        <v>0</v>
      </c>
      <c r="AE61" s="202">
        <v>0</v>
      </c>
      <c r="AF61" s="202">
        <v>0</v>
      </c>
      <c r="AG61" s="202">
        <v>37.54</v>
      </c>
      <c r="AH61" s="202">
        <v>0</v>
      </c>
      <c r="AI61" s="202">
        <v>61.56</v>
      </c>
      <c r="AJ61" s="202">
        <v>0</v>
      </c>
      <c r="AK61" s="202">
        <v>3.74</v>
      </c>
      <c r="AL61" s="202">
        <v>0</v>
      </c>
      <c r="AM61" s="202">
        <v>0</v>
      </c>
      <c r="AN61" s="202">
        <v>0</v>
      </c>
      <c r="AO61" s="202">
        <v>87.55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2.0499999999999998</v>
      </c>
      <c r="AD62" s="202">
        <v>0</v>
      </c>
      <c r="AE62" s="202">
        <v>0</v>
      </c>
      <c r="AF62" s="202">
        <v>0</v>
      </c>
      <c r="AG62" s="202">
        <v>37.54</v>
      </c>
      <c r="AH62" s="202">
        <v>0</v>
      </c>
      <c r="AI62" s="202">
        <v>61.56</v>
      </c>
      <c r="AJ62" s="202">
        <v>0</v>
      </c>
      <c r="AK62" s="202">
        <v>3.74</v>
      </c>
      <c r="AL62" s="202">
        <v>0</v>
      </c>
      <c r="AM62" s="202">
        <v>0</v>
      </c>
      <c r="AN62" s="202">
        <v>0</v>
      </c>
      <c r="AO62" s="202">
        <v>87.55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2.0499999999999998</v>
      </c>
      <c r="AD63" s="202">
        <v>0</v>
      </c>
      <c r="AE63" s="202">
        <v>0</v>
      </c>
      <c r="AF63" s="202">
        <v>0</v>
      </c>
      <c r="AG63" s="202">
        <v>37.54</v>
      </c>
      <c r="AH63" s="202">
        <v>0</v>
      </c>
      <c r="AI63" s="202">
        <v>61.56</v>
      </c>
      <c r="AJ63" s="202">
        <v>0</v>
      </c>
      <c r="AK63" s="202">
        <v>3.74</v>
      </c>
      <c r="AL63" s="202">
        <v>0</v>
      </c>
      <c r="AM63" s="202">
        <v>0</v>
      </c>
      <c r="AN63" s="202">
        <v>0</v>
      </c>
      <c r="AO63" s="202">
        <v>87.55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2.0499999999999998</v>
      </c>
      <c r="AD64" s="202">
        <v>0</v>
      </c>
      <c r="AE64" s="202">
        <v>0</v>
      </c>
      <c r="AF64" s="202">
        <v>0</v>
      </c>
      <c r="AG64" s="202">
        <v>37.54</v>
      </c>
      <c r="AH64" s="202">
        <v>0</v>
      </c>
      <c r="AI64" s="202">
        <v>61.56</v>
      </c>
      <c r="AJ64" s="202">
        <v>0</v>
      </c>
      <c r="AK64" s="202">
        <v>3.74</v>
      </c>
      <c r="AL64" s="202">
        <v>0</v>
      </c>
      <c r="AM64" s="202">
        <v>0</v>
      </c>
      <c r="AN64" s="202">
        <v>0</v>
      </c>
      <c r="AO64" s="202">
        <v>87.55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2.0499999999999998</v>
      </c>
      <c r="AD65" s="202">
        <v>0</v>
      </c>
      <c r="AE65" s="202">
        <v>0</v>
      </c>
      <c r="AF65" s="202">
        <v>0</v>
      </c>
      <c r="AG65" s="202">
        <v>37.54</v>
      </c>
      <c r="AH65" s="202">
        <v>0</v>
      </c>
      <c r="AI65" s="202">
        <v>61.56</v>
      </c>
      <c r="AJ65" s="202">
        <v>0</v>
      </c>
      <c r="AK65" s="202">
        <v>3.74</v>
      </c>
      <c r="AL65" s="202">
        <v>0</v>
      </c>
      <c r="AM65" s="202">
        <v>0</v>
      </c>
      <c r="AN65" s="202">
        <v>0</v>
      </c>
      <c r="AO65" s="202">
        <v>87.55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2.0499999999999998</v>
      </c>
      <c r="AD66" s="202">
        <v>0</v>
      </c>
      <c r="AE66" s="202">
        <v>0</v>
      </c>
      <c r="AF66" s="202">
        <v>0</v>
      </c>
      <c r="AG66" s="202">
        <v>37.54</v>
      </c>
      <c r="AH66" s="202">
        <v>0</v>
      </c>
      <c r="AI66" s="202">
        <v>61.56</v>
      </c>
      <c r="AJ66" s="202">
        <v>0</v>
      </c>
      <c r="AK66" s="202">
        <v>3.74</v>
      </c>
      <c r="AL66" s="202">
        <v>0</v>
      </c>
      <c r="AM66" s="202">
        <v>0</v>
      </c>
      <c r="AN66" s="202">
        <v>0</v>
      </c>
      <c r="AO66" s="202">
        <v>87.55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2.0499999999999998</v>
      </c>
      <c r="AD67" s="202">
        <v>0</v>
      </c>
      <c r="AE67" s="202">
        <v>0</v>
      </c>
      <c r="AF67" s="202">
        <v>0</v>
      </c>
      <c r="AG67" s="202">
        <v>37.54</v>
      </c>
      <c r="AH67" s="202">
        <v>0</v>
      </c>
      <c r="AI67" s="202">
        <v>61.56</v>
      </c>
      <c r="AJ67" s="202">
        <v>0</v>
      </c>
      <c r="AK67" s="202">
        <v>3.74</v>
      </c>
      <c r="AL67" s="202">
        <v>0</v>
      </c>
      <c r="AM67" s="202">
        <v>0</v>
      </c>
      <c r="AN67" s="202">
        <v>0</v>
      </c>
      <c r="AO67" s="202">
        <v>87.55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2.0499999999999998</v>
      </c>
      <c r="AD68" s="202">
        <v>0</v>
      </c>
      <c r="AE68" s="202">
        <v>0</v>
      </c>
      <c r="AF68" s="202">
        <v>0</v>
      </c>
      <c r="AG68" s="202">
        <v>37.54</v>
      </c>
      <c r="AH68" s="202">
        <v>0</v>
      </c>
      <c r="AI68" s="202">
        <v>61.56</v>
      </c>
      <c r="AJ68" s="202">
        <v>0</v>
      </c>
      <c r="AK68" s="202">
        <v>4.57</v>
      </c>
      <c r="AL68" s="202">
        <v>0</v>
      </c>
      <c r="AM68" s="202">
        <v>0</v>
      </c>
      <c r="AN68" s="202">
        <v>0</v>
      </c>
      <c r="AO68" s="202">
        <v>87.55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2.0499999999999998</v>
      </c>
      <c r="AD69" s="202">
        <v>0</v>
      </c>
      <c r="AE69" s="202">
        <v>0</v>
      </c>
      <c r="AF69" s="202">
        <v>0</v>
      </c>
      <c r="AG69" s="202">
        <v>37.54</v>
      </c>
      <c r="AH69" s="202">
        <v>0</v>
      </c>
      <c r="AI69" s="202">
        <v>61.56</v>
      </c>
      <c r="AJ69" s="202">
        <v>0</v>
      </c>
      <c r="AK69" s="202">
        <v>4.57</v>
      </c>
      <c r="AL69" s="202">
        <v>0</v>
      </c>
      <c r="AM69" s="202">
        <v>0</v>
      </c>
      <c r="AN69" s="202">
        <v>0</v>
      </c>
      <c r="AO69" s="202">
        <v>87.55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1.99</v>
      </c>
      <c r="AD70" s="202">
        <v>0</v>
      </c>
      <c r="AE70" s="202">
        <v>0</v>
      </c>
      <c r="AF70" s="202">
        <v>0</v>
      </c>
      <c r="AG70" s="202">
        <v>37.54</v>
      </c>
      <c r="AH70" s="202">
        <v>0</v>
      </c>
      <c r="AI70" s="202">
        <v>61.56</v>
      </c>
      <c r="AJ70" s="202">
        <v>0</v>
      </c>
      <c r="AK70" s="202">
        <v>4.57</v>
      </c>
      <c r="AL70" s="202">
        <v>0</v>
      </c>
      <c r="AM70" s="202">
        <v>0</v>
      </c>
      <c r="AN70" s="202">
        <v>0</v>
      </c>
      <c r="AO70" s="202">
        <v>87.55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1.99</v>
      </c>
      <c r="AD71" s="202">
        <v>0</v>
      </c>
      <c r="AE71" s="202">
        <v>0</v>
      </c>
      <c r="AF71" s="202">
        <v>0</v>
      </c>
      <c r="AG71" s="202">
        <v>37.54</v>
      </c>
      <c r="AH71" s="202">
        <v>0</v>
      </c>
      <c r="AI71" s="202">
        <v>61.56</v>
      </c>
      <c r="AJ71" s="202">
        <v>0</v>
      </c>
      <c r="AK71" s="202">
        <v>4.57</v>
      </c>
      <c r="AL71" s="202">
        <v>0</v>
      </c>
      <c r="AM71" s="202">
        <v>0</v>
      </c>
      <c r="AN71" s="202">
        <v>0</v>
      </c>
      <c r="AO71" s="202">
        <v>87.55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1.99</v>
      </c>
      <c r="AD72" s="202">
        <v>0</v>
      </c>
      <c r="AE72" s="202">
        <v>0</v>
      </c>
      <c r="AF72" s="202">
        <v>0</v>
      </c>
      <c r="AG72" s="202">
        <v>37.54</v>
      </c>
      <c r="AH72" s="202">
        <v>0</v>
      </c>
      <c r="AI72" s="202">
        <v>61.56</v>
      </c>
      <c r="AJ72" s="202">
        <v>0</v>
      </c>
      <c r="AK72" s="202">
        <v>4.57</v>
      </c>
      <c r="AL72" s="202">
        <v>0</v>
      </c>
      <c r="AM72" s="202">
        <v>0</v>
      </c>
      <c r="AN72" s="202">
        <v>0</v>
      </c>
      <c r="AO72" s="202">
        <v>87.55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1.99</v>
      </c>
      <c r="AD73" s="202">
        <v>0</v>
      </c>
      <c r="AE73" s="202">
        <v>0</v>
      </c>
      <c r="AF73" s="202">
        <v>0</v>
      </c>
      <c r="AG73" s="202">
        <v>37.54</v>
      </c>
      <c r="AH73" s="202">
        <v>0</v>
      </c>
      <c r="AI73" s="202">
        <v>61.56</v>
      </c>
      <c r="AJ73" s="202">
        <v>0</v>
      </c>
      <c r="AK73" s="202">
        <v>4.57</v>
      </c>
      <c r="AL73" s="202">
        <v>0</v>
      </c>
      <c r="AM73" s="202">
        <v>0</v>
      </c>
      <c r="AN73" s="202">
        <v>0</v>
      </c>
      <c r="AO73" s="202">
        <v>87.55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1.99</v>
      </c>
      <c r="AD74" s="202">
        <v>0</v>
      </c>
      <c r="AE74" s="202">
        <v>0</v>
      </c>
      <c r="AF74" s="202">
        <v>0</v>
      </c>
      <c r="AG74" s="202">
        <v>37.54</v>
      </c>
      <c r="AH74" s="202">
        <v>0</v>
      </c>
      <c r="AI74" s="202">
        <v>61.56</v>
      </c>
      <c r="AJ74" s="202">
        <v>0</v>
      </c>
      <c r="AK74" s="202">
        <v>4.57</v>
      </c>
      <c r="AL74" s="202">
        <v>0</v>
      </c>
      <c r="AM74" s="202">
        <v>0</v>
      </c>
      <c r="AN74" s="202">
        <v>0</v>
      </c>
      <c r="AO74" s="202">
        <v>87.55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1.99</v>
      </c>
      <c r="AD75" s="202">
        <v>0</v>
      </c>
      <c r="AE75" s="202">
        <v>0</v>
      </c>
      <c r="AF75" s="202">
        <v>0</v>
      </c>
      <c r="AG75" s="202">
        <v>37.54</v>
      </c>
      <c r="AH75" s="202">
        <v>0</v>
      </c>
      <c r="AI75" s="202">
        <v>61.56</v>
      </c>
      <c r="AJ75" s="202">
        <v>0</v>
      </c>
      <c r="AK75" s="202">
        <v>4.8</v>
      </c>
      <c r="AL75" s="202">
        <v>0</v>
      </c>
      <c r="AM75" s="202">
        <v>0</v>
      </c>
      <c r="AN75" s="202">
        <v>0</v>
      </c>
      <c r="AO75" s="202">
        <v>88.46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1.99</v>
      </c>
      <c r="AD76" s="202">
        <v>0</v>
      </c>
      <c r="AE76" s="202">
        <v>0</v>
      </c>
      <c r="AF76" s="202">
        <v>0</v>
      </c>
      <c r="AG76" s="202">
        <v>37.54</v>
      </c>
      <c r="AH76" s="202">
        <v>0</v>
      </c>
      <c r="AI76" s="202">
        <v>61.56</v>
      </c>
      <c r="AJ76" s="202">
        <v>0</v>
      </c>
      <c r="AK76" s="202">
        <v>4.8</v>
      </c>
      <c r="AL76" s="202">
        <v>0</v>
      </c>
      <c r="AM76" s="202">
        <v>0</v>
      </c>
      <c r="AN76" s="202">
        <v>0</v>
      </c>
      <c r="AO76" s="202">
        <v>88.46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1.99</v>
      </c>
      <c r="AD77" s="202">
        <v>0</v>
      </c>
      <c r="AE77" s="202">
        <v>0</v>
      </c>
      <c r="AF77" s="202">
        <v>0</v>
      </c>
      <c r="AG77" s="202">
        <v>37.54</v>
      </c>
      <c r="AH77" s="202">
        <v>0</v>
      </c>
      <c r="AI77" s="202">
        <v>61.56</v>
      </c>
      <c r="AJ77" s="202">
        <v>0</v>
      </c>
      <c r="AK77" s="202">
        <v>5.15</v>
      </c>
      <c r="AL77" s="202">
        <v>0</v>
      </c>
      <c r="AM77" s="202">
        <v>0</v>
      </c>
      <c r="AN77" s="202">
        <v>0</v>
      </c>
      <c r="AO77" s="202">
        <v>88.46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1.99</v>
      </c>
      <c r="AD78" s="202">
        <v>0</v>
      </c>
      <c r="AE78" s="202">
        <v>0</v>
      </c>
      <c r="AF78" s="202">
        <v>0</v>
      </c>
      <c r="AG78" s="202">
        <v>37.54</v>
      </c>
      <c r="AH78" s="202">
        <v>0</v>
      </c>
      <c r="AI78" s="202">
        <v>61.56</v>
      </c>
      <c r="AJ78" s="202">
        <v>0</v>
      </c>
      <c r="AK78" s="202">
        <v>5.15</v>
      </c>
      <c r="AL78" s="202">
        <v>0</v>
      </c>
      <c r="AM78" s="202">
        <v>0</v>
      </c>
      <c r="AN78" s="202">
        <v>0</v>
      </c>
      <c r="AO78" s="202">
        <v>88.46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1.99</v>
      </c>
      <c r="AD79" s="202">
        <v>0</v>
      </c>
      <c r="AE79" s="202">
        <v>0</v>
      </c>
      <c r="AF79" s="202">
        <v>0</v>
      </c>
      <c r="AG79" s="202">
        <v>37.54</v>
      </c>
      <c r="AH79" s="202">
        <v>0</v>
      </c>
      <c r="AI79" s="202">
        <v>61.56</v>
      </c>
      <c r="AJ79" s="202">
        <v>0</v>
      </c>
      <c r="AK79" s="202">
        <v>5.15</v>
      </c>
      <c r="AL79" s="202">
        <v>0</v>
      </c>
      <c r="AM79" s="202">
        <v>0</v>
      </c>
      <c r="AN79" s="202">
        <v>0</v>
      </c>
      <c r="AO79" s="202">
        <v>88.46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1.99</v>
      </c>
      <c r="AD80" s="202">
        <v>0</v>
      </c>
      <c r="AE80" s="202">
        <v>0</v>
      </c>
      <c r="AF80" s="202">
        <v>0</v>
      </c>
      <c r="AG80" s="202">
        <v>37.54</v>
      </c>
      <c r="AH80" s="202">
        <v>0</v>
      </c>
      <c r="AI80" s="202">
        <v>61.56</v>
      </c>
      <c r="AJ80" s="202">
        <v>0</v>
      </c>
      <c r="AK80" s="202">
        <v>5.15</v>
      </c>
      <c r="AL80" s="202">
        <v>0</v>
      </c>
      <c r="AM80" s="202">
        <v>0</v>
      </c>
      <c r="AN80" s="202">
        <v>0</v>
      </c>
      <c r="AO80" s="202">
        <v>88.46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1.99</v>
      </c>
      <c r="AD81" s="202">
        <v>0</v>
      </c>
      <c r="AE81" s="202">
        <v>0</v>
      </c>
      <c r="AF81" s="202">
        <v>0</v>
      </c>
      <c r="AG81" s="202">
        <v>37.54</v>
      </c>
      <c r="AH81" s="202">
        <v>0</v>
      </c>
      <c r="AI81" s="202">
        <v>61.56</v>
      </c>
      <c r="AJ81" s="202">
        <v>0</v>
      </c>
      <c r="AK81" s="202">
        <v>4.8</v>
      </c>
      <c r="AL81" s="202">
        <v>0</v>
      </c>
      <c r="AM81" s="202">
        <v>0</v>
      </c>
      <c r="AN81" s="202">
        <v>0</v>
      </c>
      <c r="AO81" s="202">
        <v>88.46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1.94</v>
      </c>
      <c r="AD82" s="202">
        <v>0</v>
      </c>
      <c r="AE82" s="202">
        <v>0</v>
      </c>
      <c r="AF82" s="202">
        <v>0</v>
      </c>
      <c r="AG82" s="202">
        <v>37.54</v>
      </c>
      <c r="AH82" s="202">
        <v>0</v>
      </c>
      <c r="AI82" s="202">
        <v>61.56</v>
      </c>
      <c r="AJ82" s="202">
        <v>0</v>
      </c>
      <c r="AK82" s="202">
        <v>5.15</v>
      </c>
      <c r="AL82" s="202">
        <v>0</v>
      </c>
      <c r="AM82" s="202">
        <v>0</v>
      </c>
      <c r="AN82" s="202">
        <v>0</v>
      </c>
      <c r="AO82" s="202">
        <v>88.46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1.94</v>
      </c>
      <c r="AD83" s="202">
        <v>0</v>
      </c>
      <c r="AE83" s="202">
        <v>0</v>
      </c>
      <c r="AF83" s="202">
        <v>0</v>
      </c>
      <c r="AG83" s="202">
        <v>37.54</v>
      </c>
      <c r="AH83" s="202">
        <v>0</v>
      </c>
      <c r="AI83" s="202">
        <v>61.56</v>
      </c>
      <c r="AJ83" s="202">
        <v>0</v>
      </c>
      <c r="AK83" s="202">
        <v>4.57</v>
      </c>
      <c r="AL83" s="202">
        <v>0</v>
      </c>
      <c r="AM83" s="202">
        <v>0</v>
      </c>
      <c r="AN83" s="202">
        <v>0</v>
      </c>
      <c r="AO83" s="202">
        <v>88.46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1.94</v>
      </c>
      <c r="AD84" s="202">
        <v>0</v>
      </c>
      <c r="AE84" s="202">
        <v>0</v>
      </c>
      <c r="AF84" s="202">
        <v>0</v>
      </c>
      <c r="AG84" s="202">
        <v>37.54</v>
      </c>
      <c r="AH84" s="202">
        <v>0</v>
      </c>
      <c r="AI84" s="202">
        <v>61.56</v>
      </c>
      <c r="AJ84" s="202">
        <v>0</v>
      </c>
      <c r="AK84" s="202">
        <v>4.57</v>
      </c>
      <c r="AL84" s="202">
        <v>0</v>
      </c>
      <c r="AM84" s="202">
        <v>0</v>
      </c>
      <c r="AN84" s="202">
        <v>0</v>
      </c>
      <c r="AO84" s="202">
        <v>88.46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1.94</v>
      </c>
      <c r="AD85" s="202">
        <v>0</v>
      </c>
      <c r="AE85" s="202">
        <v>0</v>
      </c>
      <c r="AF85" s="202">
        <v>0</v>
      </c>
      <c r="AG85" s="202">
        <v>37.54</v>
      </c>
      <c r="AH85" s="202">
        <v>0</v>
      </c>
      <c r="AI85" s="202">
        <v>61.56</v>
      </c>
      <c r="AJ85" s="202">
        <v>0</v>
      </c>
      <c r="AK85" s="202">
        <v>4.57</v>
      </c>
      <c r="AL85" s="202">
        <v>0</v>
      </c>
      <c r="AM85" s="202">
        <v>0</v>
      </c>
      <c r="AN85" s="202">
        <v>0</v>
      </c>
      <c r="AO85" s="202">
        <v>88.46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1.94</v>
      </c>
      <c r="AD86" s="202">
        <v>0</v>
      </c>
      <c r="AE86" s="202">
        <v>0</v>
      </c>
      <c r="AF86" s="202">
        <v>0</v>
      </c>
      <c r="AG86" s="202">
        <v>37.54</v>
      </c>
      <c r="AH86" s="202">
        <v>0</v>
      </c>
      <c r="AI86" s="202">
        <v>61.56</v>
      </c>
      <c r="AJ86" s="202">
        <v>0</v>
      </c>
      <c r="AK86" s="202">
        <v>4.57</v>
      </c>
      <c r="AL86" s="202">
        <v>0</v>
      </c>
      <c r="AM86" s="202">
        <v>0</v>
      </c>
      <c r="AN86" s="202">
        <v>0</v>
      </c>
      <c r="AO86" s="202">
        <v>88.46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1.94</v>
      </c>
      <c r="AD87" s="202">
        <v>0</v>
      </c>
      <c r="AE87" s="202">
        <v>0</v>
      </c>
      <c r="AF87" s="202">
        <v>0</v>
      </c>
      <c r="AG87" s="202">
        <v>37.54</v>
      </c>
      <c r="AH87" s="202">
        <v>0</v>
      </c>
      <c r="AI87" s="202">
        <v>61.56</v>
      </c>
      <c r="AJ87" s="202">
        <v>0</v>
      </c>
      <c r="AK87" s="202">
        <v>4.57</v>
      </c>
      <c r="AL87" s="202">
        <v>0</v>
      </c>
      <c r="AM87" s="202">
        <v>0</v>
      </c>
      <c r="AN87" s="202">
        <v>0</v>
      </c>
      <c r="AO87" s="202">
        <v>88.46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1.94</v>
      </c>
      <c r="AD88" s="202">
        <v>0</v>
      </c>
      <c r="AE88" s="202">
        <v>0</v>
      </c>
      <c r="AF88" s="202">
        <v>0</v>
      </c>
      <c r="AG88" s="202">
        <v>37.54</v>
      </c>
      <c r="AH88" s="202">
        <v>0</v>
      </c>
      <c r="AI88" s="202">
        <v>61.56</v>
      </c>
      <c r="AJ88" s="202">
        <v>0</v>
      </c>
      <c r="AK88" s="202">
        <v>4.57</v>
      </c>
      <c r="AL88" s="202">
        <v>0</v>
      </c>
      <c r="AM88" s="202">
        <v>0</v>
      </c>
      <c r="AN88" s="202">
        <v>0</v>
      </c>
      <c r="AO88" s="202">
        <v>88.46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1.94</v>
      </c>
      <c r="AD89" s="202">
        <v>0</v>
      </c>
      <c r="AE89" s="202">
        <v>0</v>
      </c>
      <c r="AF89" s="202">
        <v>0</v>
      </c>
      <c r="AG89" s="202">
        <v>37.54</v>
      </c>
      <c r="AH89" s="202">
        <v>0</v>
      </c>
      <c r="AI89" s="202">
        <v>61.56</v>
      </c>
      <c r="AJ89" s="202">
        <v>0</v>
      </c>
      <c r="AK89" s="202">
        <v>4.57</v>
      </c>
      <c r="AL89" s="202">
        <v>0</v>
      </c>
      <c r="AM89" s="202">
        <v>0</v>
      </c>
      <c r="AN89" s="202">
        <v>0</v>
      </c>
      <c r="AO89" s="202">
        <v>88.46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1.88</v>
      </c>
      <c r="AD90" s="202">
        <v>0</v>
      </c>
      <c r="AE90" s="202">
        <v>0</v>
      </c>
      <c r="AF90" s="202">
        <v>0</v>
      </c>
      <c r="AG90" s="202">
        <v>37.54</v>
      </c>
      <c r="AH90" s="202">
        <v>0</v>
      </c>
      <c r="AI90" s="202">
        <v>61.56</v>
      </c>
      <c r="AJ90" s="202">
        <v>0</v>
      </c>
      <c r="AK90" s="202">
        <v>4.57</v>
      </c>
      <c r="AL90" s="202">
        <v>0</v>
      </c>
      <c r="AM90" s="202">
        <v>0</v>
      </c>
      <c r="AN90" s="202">
        <v>0</v>
      </c>
      <c r="AO90" s="202">
        <v>88.46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1.88</v>
      </c>
      <c r="AD91" s="202">
        <v>0</v>
      </c>
      <c r="AE91" s="202">
        <v>0</v>
      </c>
      <c r="AF91" s="202">
        <v>0</v>
      </c>
      <c r="AG91" s="202">
        <v>37.54</v>
      </c>
      <c r="AH91" s="202">
        <v>0</v>
      </c>
      <c r="AI91" s="202">
        <v>61.56</v>
      </c>
      <c r="AJ91" s="202">
        <v>0</v>
      </c>
      <c r="AK91" s="202">
        <v>4.57</v>
      </c>
      <c r="AL91" s="202">
        <v>0</v>
      </c>
      <c r="AM91" s="202">
        <v>0</v>
      </c>
      <c r="AN91" s="202">
        <v>0</v>
      </c>
      <c r="AO91" s="202">
        <v>88.46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1.88</v>
      </c>
      <c r="AD92" s="202">
        <v>0</v>
      </c>
      <c r="AE92" s="202">
        <v>0</v>
      </c>
      <c r="AF92" s="202">
        <v>0</v>
      </c>
      <c r="AG92" s="202">
        <v>37.54</v>
      </c>
      <c r="AH92" s="202">
        <v>0</v>
      </c>
      <c r="AI92" s="202">
        <v>61.56</v>
      </c>
      <c r="AJ92" s="202">
        <v>0</v>
      </c>
      <c r="AK92" s="202">
        <v>4.57</v>
      </c>
      <c r="AL92" s="202">
        <v>0</v>
      </c>
      <c r="AM92" s="202">
        <v>0</v>
      </c>
      <c r="AN92" s="202">
        <v>0</v>
      </c>
      <c r="AO92" s="202">
        <v>88.46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1.88</v>
      </c>
      <c r="AD93" s="202">
        <v>0</v>
      </c>
      <c r="AE93" s="202">
        <v>0</v>
      </c>
      <c r="AF93" s="202">
        <v>0</v>
      </c>
      <c r="AG93" s="202">
        <v>37.54</v>
      </c>
      <c r="AH93" s="202">
        <v>0</v>
      </c>
      <c r="AI93" s="202">
        <v>61.56</v>
      </c>
      <c r="AJ93" s="202">
        <v>0</v>
      </c>
      <c r="AK93" s="202">
        <v>4.57</v>
      </c>
      <c r="AL93" s="202">
        <v>0</v>
      </c>
      <c r="AM93" s="202">
        <v>0</v>
      </c>
      <c r="AN93" s="202">
        <v>0</v>
      </c>
      <c r="AO93" s="202">
        <v>88.46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1.88</v>
      </c>
      <c r="AD94" s="202">
        <v>0</v>
      </c>
      <c r="AE94" s="202">
        <v>0</v>
      </c>
      <c r="AF94" s="202">
        <v>0</v>
      </c>
      <c r="AG94" s="202">
        <v>37.54</v>
      </c>
      <c r="AH94" s="202">
        <v>0</v>
      </c>
      <c r="AI94" s="202">
        <v>61.56</v>
      </c>
      <c r="AJ94" s="202">
        <v>0</v>
      </c>
      <c r="AK94" s="202">
        <v>4.57</v>
      </c>
      <c r="AL94" s="202">
        <v>0</v>
      </c>
      <c r="AM94" s="202">
        <v>0</v>
      </c>
      <c r="AN94" s="202">
        <v>0</v>
      </c>
      <c r="AO94" s="202">
        <v>88.46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1.88</v>
      </c>
      <c r="AD95" s="202">
        <v>0</v>
      </c>
      <c r="AE95" s="202">
        <v>0</v>
      </c>
      <c r="AF95" s="202">
        <v>0</v>
      </c>
      <c r="AG95" s="202">
        <v>37.54</v>
      </c>
      <c r="AH95" s="202">
        <v>0</v>
      </c>
      <c r="AI95" s="202">
        <v>61.56</v>
      </c>
      <c r="AJ95" s="202">
        <v>0</v>
      </c>
      <c r="AK95" s="202">
        <v>4.57</v>
      </c>
      <c r="AL95" s="202">
        <v>0</v>
      </c>
      <c r="AM95" s="202">
        <v>0</v>
      </c>
      <c r="AN95" s="202">
        <v>0</v>
      </c>
      <c r="AO95" s="202">
        <v>88.46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1.88</v>
      </c>
      <c r="AD96" s="202">
        <v>0</v>
      </c>
      <c r="AE96" s="202">
        <v>0</v>
      </c>
      <c r="AF96" s="202">
        <v>0</v>
      </c>
      <c r="AG96" s="202">
        <v>37.54</v>
      </c>
      <c r="AH96" s="202">
        <v>0</v>
      </c>
      <c r="AI96" s="202">
        <v>61.56</v>
      </c>
      <c r="AJ96" s="202">
        <v>0</v>
      </c>
      <c r="AK96" s="202">
        <v>4.57</v>
      </c>
      <c r="AL96" s="202">
        <v>0</v>
      </c>
      <c r="AM96" s="202">
        <v>0</v>
      </c>
      <c r="AN96" s="202">
        <v>0</v>
      </c>
      <c r="AO96" s="202">
        <v>88.46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1.88</v>
      </c>
      <c r="AD97" s="202">
        <v>0</v>
      </c>
      <c r="AE97" s="202">
        <v>0</v>
      </c>
      <c r="AF97" s="202">
        <v>0</v>
      </c>
      <c r="AG97" s="202">
        <v>37.54</v>
      </c>
      <c r="AH97" s="202">
        <v>0</v>
      </c>
      <c r="AI97" s="202">
        <v>61.56</v>
      </c>
      <c r="AJ97" s="202">
        <v>0</v>
      </c>
      <c r="AK97" s="202">
        <v>4.57</v>
      </c>
      <c r="AL97" s="202">
        <v>0</v>
      </c>
      <c r="AM97" s="202">
        <v>0</v>
      </c>
      <c r="AN97" s="202">
        <v>0</v>
      </c>
      <c r="AO97" s="202">
        <v>88.46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1.88</v>
      </c>
      <c r="AD98" s="202">
        <v>0</v>
      </c>
      <c r="AE98" s="202">
        <v>0</v>
      </c>
      <c r="AF98" s="202">
        <v>0</v>
      </c>
      <c r="AG98" s="202">
        <v>37.54</v>
      </c>
      <c r="AH98" s="202">
        <v>0</v>
      </c>
      <c r="AI98" s="202">
        <v>61.56</v>
      </c>
      <c r="AJ98" s="202">
        <v>0</v>
      </c>
      <c r="AK98" s="202">
        <v>4.57</v>
      </c>
      <c r="AL98" s="202">
        <v>0</v>
      </c>
      <c r="AM98" s="202">
        <v>0</v>
      </c>
      <c r="AN98" s="202">
        <v>0</v>
      </c>
      <c r="AO98" s="202">
        <v>88.46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4.6584999999999994E-2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0.90095999999999932</v>
      </c>
      <c r="AH99">
        <f t="shared" si="0"/>
        <v>2.5524999999999999E-2</v>
      </c>
      <c r="AI99">
        <f t="shared" si="0"/>
        <v>1.4774400000000021</v>
      </c>
      <c r="AJ99">
        <f t="shared" si="0"/>
        <v>0</v>
      </c>
      <c r="AK99">
        <f t="shared" si="0"/>
        <v>0.10155499999999998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2.1258600000000012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1"/>
    </row>
    <row r="3" spans="1:51">
      <c r="A3" t="s">
        <v>45</v>
      </c>
      <c r="B3" s="202">
        <v>0</v>
      </c>
      <c r="C3" s="202">
        <v>0</v>
      </c>
      <c r="D3" s="202">
        <v>13.11</v>
      </c>
      <c r="E3" s="202">
        <v>0</v>
      </c>
      <c r="F3" s="202">
        <v>0</v>
      </c>
      <c r="G3" s="202">
        <v>21.32</v>
      </c>
      <c r="H3" s="202">
        <v>0</v>
      </c>
      <c r="I3" s="202">
        <v>6.73</v>
      </c>
      <c r="J3" s="202">
        <v>20.51</v>
      </c>
      <c r="K3" s="202">
        <v>2.75</v>
      </c>
      <c r="L3" s="202">
        <v>265.24</v>
      </c>
      <c r="M3" s="202">
        <v>1.02</v>
      </c>
      <c r="N3" s="202">
        <v>1.31</v>
      </c>
      <c r="O3" s="202">
        <v>0</v>
      </c>
      <c r="P3" s="202">
        <v>1.54</v>
      </c>
      <c r="Q3" s="202">
        <v>0.31</v>
      </c>
      <c r="R3" s="202">
        <v>0.47</v>
      </c>
      <c r="S3" s="202">
        <v>0</v>
      </c>
      <c r="T3" s="202">
        <v>0</v>
      </c>
      <c r="U3" s="202">
        <v>2.2400000000000002</v>
      </c>
      <c r="V3" s="202">
        <v>0.23</v>
      </c>
      <c r="W3" s="202">
        <v>0.5</v>
      </c>
      <c r="X3" s="202">
        <v>1.64</v>
      </c>
      <c r="Y3" s="202">
        <v>0</v>
      </c>
      <c r="Z3" s="202">
        <v>2.81</v>
      </c>
      <c r="AA3" s="202">
        <v>0</v>
      </c>
      <c r="AB3" s="202">
        <v>0</v>
      </c>
      <c r="AC3" s="202">
        <v>12.74</v>
      </c>
      <c r="AD3" s="202">
        <v>0</v>
      </c>
      <c r="AE3" s="202">
        <v>0</v>
      </c>
      <c r="AF3" s="202">
        <v>0</v>
      </c>
      <c r="AG3" s="202">
        <v>24.1</v>
      </c>
      <c r="AH3" s="202">
        <v>0</v>
      </c>
      <c r="AI3" s="202">
        <v>39.520000000000003</v>
      </c>
      <c r="AJ3" s="202">
        <v>0</v>
      </c>
      <c r="AK3" s="202">
        <v>19.61</v>
      </c>
      <c r="AL3" s="202">
        <v>0</v>
      </c>
      <c r="AM3" s="202">
        <v>0</v>
      </c>
      <c r="AN3" s="202">
        <v>0</v>
      </c>
      <c r="AO3" s="202">
        <v>266.45999999999998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  <c r="AU3" s="202">
        <v>0</v>
      </c>
      <c r="AV3" s="202">
        <v>0</v>
      </c>
      <c r="AW3" s="202">
        <v>0</v>
      </c>
      <c r="AX3" s="202">
        <v>0</v>
      </c>
      <c r="AY3" s="202">
        <v>0</v>
      </c>
    </row>
    <row r="4" spans="1:51">
      <c r="A4" t="s">
        <v>46</v>
      </c>
      <c r="B4" s="202">
        <v>0</v>
      </c>
      <c r="C4" s="202">
        <v>0</v>
      </c>
      <c r="D4" s="202">
        <v>13.11</v>
      </c>
      <c r="E4" s="202">
        <v>0</v>
      </c>
      <c r="F4" s="202">
        <v>0</v>
      </c>
      <c r="G4" s="202">
        <v>21.32</v>
      </c>
      <c r="H4" s="202">
        <v>0</v>
      </c>
      <c r="I4" s="202">
        <v>6.73</v>
      </c>
      <c r="J4" s="202">
        <v>20.51</v>
      </c>
      <c r="K4" s="202">
        <v>2.75</v>
      </c>
      <c r="L4" s="202">
        <v>265.24</v>
      </c>
      <c r="M4" s="202">
        <v>1.02</v>
      </c>
      <c r="N4" s="202">
        <v>1.31</v>
      </c>
      <c r="O4" s="202">
        <v>0</v>
      </c>
      <c r="P4" s="202">
        <v>1.54</v>
      </c>
      <c r="Q4" s="202">
        <v>0.31</v>
      </c>
      <c r="R4" s="202">
        <v>0.47</v>
      </c>
      <c r="S4" s="202">
        <v>0</v>
      </c>
      <c r="T4" s="202">
        <v>0</v>
      </c>
      <c r="U4" s="202">
        <v>2.1800000000000002</v>
      </c>
      <c r="V4" s="202">
        <v>0.23</v>
      </c>
      <c r="W4" s="202">
        <v>0.5</v>
      </c>
      <c r="X4" s="202">
        <v>1.64</v>
      </c>
      <c r="Y4" s="202">
        <v>0</v>
      </c>
      <c r="Z4" s="202">
        <v>2.81</v>
      </c>
      <c r="AA4" s="202">
        <v>0</v>
      </c>
      <c r="AB4" s="202">
        <v>0</v>
      </c>
      <c r="AC4" s="202">
        <v>12.74</v>
      </c>
      <c r="AD4" s="202">
        <v>0</v>
      </c>
      <c r="AE4" s="202">
        <v>0</v>
      </c>
      <c r="AF4" s="202">
        <v>0</v>
      </c>
      <c r="AG4" s="202">
        <v>24.1</v>
      </c>
      <c r="AH4" s="202">
        <v>0</v>
      </c>
      <c r="AI4" s="202">
        <v>39.520000000000003</v>
      </c>
      <c r="AJ4" s="202">
        <v>0</v>
      </c>
      <c r="AK4" s="202">
        <v>19.61</v>
      </c>
      <c r="AL4" s="202">
        <v>0</v>
      </c>
      <c r="AM4" s="202">
        <v>0</v>
      </c>
      <c r="AN4" s="202">
        <v>0</v>
      </c>
      <c r="AO4" s="202">
        <v>266.45999999999998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  <c r="AU4" s="202">
        <v>0</v>
      </c>
      <c r="AV4" s="202">
        <v>0</v>
      </c>
      <c r="AW4" s="202">
        <v>0</v>
      </c>
      <c r="AX4" s="202">
        <v>0</v>
      </c>
      <c r="AY4" s="202">
        <v>0</v>
      </c>
    </row>
    <row r="5" spans="1:51">
      <c r="A5" t="s">
        <v>47</v>
      </c>
      <c r="B5" s="202">
        <v>0</v>
      </c>
      <c r="C5" s="202">
        <v>0</v>
      </c>
      <c r="D5" s="202">
        <v>13.11</v>
      </c>
      <c r="E5" s="202">
        <v>0</v>
      </c>
      <c r="F5" s="202">
        <v>0</v>
      </c>
      <c r="G5" s="202">
        <v>21.32</v>
      </c>
      <c r="H5" s="202">
        <v>0</v>
      </c>
      <c r="I5" s="202">
        <v>6.73</v>
      </c>
      <c r="J5" s="202">
        <v>20.51</v>
      </c>
      <c r="K5" s="202">
        <v>2.75</v>
      </c>
      <c r="L5" s="202">
        <v>265.24</v>
      </c>
      <c r="M5" s="202">
        <v>1.02</v>
      </c>
      <c r="N5" s="202">
        <v>1.31</v>
      </c>
      <c r="O5" s="202">
        <v>0</v>
      </c>
      <c r="P5" s="202">
        <v>1.54</v>
      </c>
      <c r="Q5" s="202">
        <v>0.31</v>
      </c>
      <c r="R5" s="202">
        <v>0.47</v>
      </c>
      <c r="S5" s="202">
        <v>0</v>
      </c>
      <c r="T5" s="202">
        <v>0</v>
      </c>
      <c r="U5" s="202">
        <v>2.1800000000000002</v>
      </c>
      <c r="V5" s="202">
        <v>0.23</v>
      </c>
      <c r="W5" s="202">
        <v>0.5</v>
      </c>
      <c r="X5" s="202">
        <v>1.64</v>
      </c>
      <c r="Y5" s="202">
        <v>0</v>
      </c>
      <c r="Z5" s="202">
        <v>2.81</v>
      </c>
      <c r="AA5" s="202">
        <v>0</v>
      </c>
      <c r="AB5" s="202">
        <v>0</v>
      </c>
      <c r="AC5" s="202">
        <v>12.74</v>
      </c>
      <c r="AD5" s="202">
        <v>0</v>
      </c>
      <c r="AE5" s="202">
        <v>0</v>
      </c>
      <c r="AF5" s="202">
        <v>0</v>
      </c>
      <c r="AG5" s="202">
        <v>24.1</v>
      </c>
      <c r="AH5" s="202">
        <v>0</v>
      </c>
      <c r="AI5" s="202">
        <v>39.520000000000003</v>
      </c>
      <c r="AJ5" s="202">
        <v>0</v>
      </c>
      <c r="AK5" s="202">
        <v>19.61</v>
      </c>
      <c r="AL5" s="202">
        <v>0</v>
      </c>
      <c r="AM5" s="202">
        <v>0</v>
      </c>
      <c r="AN5" s="202">
        <v>0</v>
      </c>
      <c r="AO5" s="202">
        <v>266.45999999999998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  <c r="AU5" s="202">
        <v>0</v>
      </c>
      <c r="AV5" s="202">
        <v>0</v>
      </c>
      <c r="AW5" s="202">
        <v>0</v>
      </c>
      <c r="AX5" s="202">
        <v>0</v>
      </c>
      <c r="AY5" s="202">
        <v>0</v>
      </c>
    </row>
    <row r="6" spans="1:51">
      <c r="A6" t="s">
        <v>48</v>
      </c>
      <c r="B6" s="202">
        <v>0</v>
      </c>
      <c r="C6" s="202">
        <v>0</v>
      </c>
      <c r="D6" s="202">
        <v>13.11</v>
      </c>
      <c r="E6" s="202">
        <v>0</v>
      </c>
      <c r="F6" s="202">
        <v>0</v>
      </c>
      <c r="G6" s="202">
        <v>21.32</v>
      </c>
      <c r="H6" s="202">
        <v>0</v>
      </c>
      <c r="I6" s="202">
        <v>6.73</v>
      </c>
      <c r="J6" s="202">
        <v>20.51</v>
      </c>
      <c r="K6" s="202">
        <v>2.75</v>
      </c>
      <c r="L6" s="202">
        <v>265.24</v>
      </c>
      <c r="M6" s="202">
        <v>1.02</v>
      </c>
      <c r="N6" s="202">
        <v>1.31</v>
      </c>
      <c r="O6" s="202">
        <v>0</v>
      </c>
      <c r="P6" s="202">
        <v>1.54</v>
      </c>
      <c r="Q6" s="202">
        <v>0.31</v>
      </c>
      <c r="R6" s="202">
        <v>0.47</v>
      </c>
      <c r="S6" s="202">
        <v>0</v>
      </c>
      <c r="T6" s="202">
        <v>0</v>
      </c>
      <c r="U6" s="202">
        <v>2.1800000000000002</v>
      </c>
      <c r="V6" s="202">
        <v>0.23</v>
      </c>
      <c r="W6" s="202">
        <v>0.5</v>
      </c>
      <c r="X6" s="202">
        <v>1.64</v>
      </c>
      <c r="Y6" s="202">
        <v>0</v>
      </c>
      <c r="Z6" s="202">
        <v>2.81</v>
      </c>
      <c r="AA6" s="202">
        <v>0</v>
      </c>
      <c r="AB6" s="202">
        <v>0</v>
      </c>
      <c r="AC6" s="202">
        <v>12.74</v>
      </c>
      <c r="AD6" s="202">
        <v>0</v>
      </c>
      <c r="AE6" s="202">
        <v>0</v>
      </c>
      <c r="AF6" s="202">
        <v>0</v>
      </c>
      <c r="AG6" s="202">
        <v>24.1</v>
      </c>
      <c r="AH6" s="202">
        <v>0</v>
      </c>
      <c r="AI6" s="202">
        <v>39.520000000000003</v>
      </c>
      <c r="AJ6" s="202">
        <v>0</v>
      </c>
      <c r="AK6" s="202">
        <v>19.61</v>
      </c>
      <c r="AL6" s="202">
        <v>0</v>
      </c>
      <c r="AM6" s="202">
        <v>0</v>
      </c>
      <c r="AN6" s="202">
        <v>0</v>
      </c>
      <c r="AO6" s="202">
        <v>266.45999999999998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  <c r="AU6" s="202">
        <v>0</v>
      </c>
      <c r="AV6" s="202">
        <v>0</v>
      </c>
      <c r="AW6" s="202">
        <v>0</v>
      </c>
      <c r="AX6" s="202">
        <v>0</v>
      </c>
      <c r="AY6" s="202">
        <v>0</v>
      </c>
    </row>
    <row r="7" spans="1:51">
      <c r="A7" t="s">
        <v>49</v>
      </c>
      <c r="B7" s="202">
        <v>0</v>
      </c>
      <c r="C7" s="202">
        <v>0</v>
      </c>
      <c r="D7" s="202">
        <v>13.11</v>
      </c>
      <c r="E7" s="202">
        <v>0</v>
      </c>
      <c r="F7" s="202">
        <v>0</v>
      </c>
      <c r="G7" s="202">
        <v>21.32</v>
      </c>
      <c r="H7" s="202">
        <v>0</v>
      </c>
      <c r="I7" s="202">
        <v>6.73</v>
      </c>
      <c r="J7" s="202">
        <v>20.51</v>
      </c>
      <c r="K7" s="202">
        <v>2.75</v>
      </c>
      <c r="L7" s="202">
        <v>265.24</v>
      </c>
      <c r="M7" s="202">
        <v>1.02</v>
      </c>
      <c r="N7" s="202">
        <v>1.31</v>
      </c>
      <c r="O7" s="202">
        <v>0</v>
      </c>
      <c r="P7" s="202">
        <v>1.54</v>
      </c>
      <c r="Q7" s="202">
        <v>0.31</v>
      </c>
      <c r="R7" s="202">
        <v>0.47</v>
      </c>
      <c r="S7" s="202">
        <v>0</v>
      </c>
      <c r="T7" s="202">
        <v>0</v>
      </c>
      <c r="U7" s="202">
        <v>2.1800000000000002</v>
      </c>
      <c r="V7" s="202">
        <v>0.23</v>
      </c>
      <c r="W7" s="202">
        <v>0.5</v>
      </c>
      <c r="X7" s="202">
        <v>1.64</v>
      </c>
      <c r="Y7" s="202">
        <v>0</v>
      </c>
      <c r="Z7" s="202">
        <v>2.81</v>
      </c>
      <c r="AA7" s="202">
        <v>0</v>
      </c>
      <c r="AB7" s="202">
        <v>0</v>
      </c>
      <c r="AC7" s="202">
        <v>12.74</v>
      </c>
      <c r="AD7" s="202">
        <v>0</v>
      </c>
      <c r="AE7" s="202">
        <v>0</v>
      </c>
      <c r="AF7" s="202">
        <v>0</v>
      </c>
      <c r="AG7" s="202">
        <v>24.1</v>
      </c>
      <c r="AH7" s="202">
        <v>0</v>
      </c>
      <c r="AI7" s="202">
        <v>39.520000000000003</v>
      </c>
      <c r="AJ7" s="202">
        <v>0</v>
      </c>
      <c r="AK7" s="202">
        <v>19.61</v>
      </c>
      <c r="AL7" s="202">
        <v>0</v>
      </c>
      <c r="AM7" s="202">
        <v>0</v>
      </c>
      <c r="AN7" s="202">
        <v>0</v>
      </c>
      <c r="AO7" s="202">
        <v>266.45999999999998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  <c r="AU7" s="202">
        <v>0</v>
      </c>
      <c r="AV7" s="202">
        <v>0</v>
      </c>
      <c r="AW7" s="202">
        <v>0</v>
      </c>
      <c r="AX7" s="202">
        <v>0</v>
      </c>
      <c r="AY7" s="202">
        <v>0</v>
      </c>
    </row>
    <row r="8" spans="1:51">
      <c r="A8" t="s">
        <v>50</v>
      </c>
      <c r="B8" s="202">
        <v>0</v>
      </c>
      <c r="C8" s="202">
        <v>0</v>
      </c>
      <c r="D8" s="202">
        <v>13.11</v>
      </c>
      <c r="E8" s="202">
        <v>0</v>
      </c>
      <c r="F8" s="202">
        <v>0</v>
      </c>
      <c r="G8" s="202">
        <v>21.32</v>
      </c>
      <c r="H8" s="202">
        <v>0</v>
      </c>
      <c r="I8" s="202">
        <v>6.73</v>
      </c>
      <c r="J8" s="202">
        <v>20.51</v>
      </c>
      <c r="K8" s="202">
        <v>2.75</v>
      </c>
      <c r="L8" s="202">
        <v>265.24</v>
      </c>
      <c r="M8" s="202">
        <v>1.02</v>
      </c>
      <c r="N8" s="202">
        <v>1.31</v>
      </c>
      <c r="O8" s="202">
        <v>0</v>
      </c>
      <c r="P8" s="202">
        <v>1.54</v>
      </c>
      <c r="Q8" s="202">
        <v>0.31</v>
      </c>
      <c r="R8" s="202">
        <v>0.47</v>
      </c>
      <c r="S8" s="202">
        <v>0</v>
      </c>
      <c r="T8" s="202">
        <v>0</v>
      </c>
      <c r="U8" s="202">
        <v>2.1800000000000002</v>
      </c>
      <c r="V8" s="202">
        <v>0.23</v>
      </c>
      <c r="W8" s="202">
        <v>0.5</v>
      </c>
      <c r="X8" s="202">
        <v>1.64</v>
      </c>
      <c r="Y8" s="202">
        <v>0</v>
      </c>
      <c r="Z8" s="202">
        <v>2.81</v>
      </c>
      <c r="AA8" s="202">
        <v>0</v>
      </c>
      <c r="AB8" s="202">
        <v>0</v>
      </c>
      <c r="AC8" s="202">
        <v>12.74</v>
      </c>
      <c r="AD8" s="202">
        <v>0</v>
      </c>
      <c r="AE8" s="202">
        <v>0</v>
      </c>
      <c r="AF8" s="202">
        <v>0</v>
      </c>
      <c r="AG8" s="202">
        <v>24.1</v>
      </c>
      <c r="AH8" s="202">
        <v>0</v>
      </c>
      <c r="AI8" s="202">
        <v>39.520000000000003</v>
      </c>
      <c r="AJ8" s="202">
        <v>0</v>
      </c>
      <c r="AK8" s="202">
        <v>19.61</v>
      </c>
      <c r="AL8" s="202">
        <v>0</v>
      </c>
      <c r="AM8" s="202">
        <v>0</v>
      </c>
      <c r="AN8" s="202">
        <v>0</v>
      </c>
      <c r="AO8" s="202">
        <v>266.45999999999998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  <c r="AU8" s="202">
        <v>0</v>
      </c>
      <c r="AV8" s="202">
        <v>0</v>
      </c>
      <c r="AW8" s="202">
        <v>0</v>
      </c>
      <c r="AX8" s="202">
        <v>0</v>
      </c>
      <c r="AY8" s="202">
        <v>0</v>
      </c>
    </row>
    <row r="9" spans="1:51">
      <c r="A9" t="s">
        <v>51</v>
      </c>
      <c r="B9" s="202">
        <v>0</v>
      </c>
      <c r="C9" s="202">
        <v>0</v>
      </c>
      <c r="D9" s="202">
        <v>13.11</v>
      </c>
      <c r="E9" s="202">
        <v>0</v>
      </c>
      <c r="F9" s="202">
        <v>0</v>
      </c>
      <c r="G9" s="202">
        <v>21.32</v>
      </c>
      <c r="H9" s="202">
        <v>0</v>
      </c>
      <c r="I9" s="202">
        <v>6.73</v>
      </c>
      <c r="J9" s="202">
        <v>20.51</v>
      </c>
      <c r="K9" s="202">
        <v>2.75</v>
      </c>
      <c r="L9" s="202">
        <v>265.24</v>
      </c>
      <c r="M9" s="202">
        <v>1.02</v>
      </c>
      <c r="N9" s="202">
        <v>1.31</v>
      </c>
      <c r="O9" s="202">
        <v>0</v>
      </c>
      <c r="P9" s="202">
        <v>1.54</v>
      </c>
      <c r="Q9" s="202">
        <v>0.31</v>
      </c>
      <c r="R9" s="202">
        <v>0.47</v>
      </c>
      <c r="S9" s="202">
        <v>0</v>
      </c>
      <c r="T9" s="202">
        <v>0</v>
      </c>
      <c r="U9" s="202">
        <v>2.1800000000000002</v>
      </c>
      <c r="V9" s="202">
        <v>0.23</v>
      </c>
      <c r="W9" s="202">
        <v>0.5</v>
      </c>
      <c r="X9" s="202">
        <v>1.64</v>
      </c>
      <c r="Y9" s="202">
        <v>0</v>
      </c>
      <c r="Z9" s="202">
        <v>2.81</v>
      </c>
      <c r="AA9" s="202">
        <v>0</v>
      </c>
      <c r="AB9" s="202">
        <v>0</v>
      </c>
      <c r="AC9" s="202">
        <v>12.74</v>
      </c>
      <c r="AD9" s="202">
        <v>0</v>
      </c>
      <c r="AE9" s="202">
        <v>0</v>
      </c>
      <c r="AF9" s="202">
        <v>0</v>
      </c>
      <c r="AG9" s="202">
        <v>24.1</v>
      </c>
      <c r="AH9" s="202">
        <v>0</v>
      </c>
      <c r="AI9" s="202">
        <v>39.520000000000003</v>
      </c>
      <c r="AJ9" s="202">
        <v>0</v>
      </c>
      <c r="AK9" s="202">
        <v>19.61</v>
      </c>
      <c r="AL9" s="202">
        <v>0</v>
      </c>
      <c r="AM9" s="202">
        <v>0</v>
      </c>
      <c r="AN9" s="202">
        <v>0</v>
      </c>
      <c r="AO9" s="202">
        <v>266.45999999999998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  <c r="AU9" s="202">
        <v>0</v>
      </c>
      <c r="AV9" s="202">
        <v>0</v>
      </c>
      <c r="AW9" s="202">
        <v>0</v>
      </c>
      <c r="AX9" s="202">
        <v>0</v>
      </c>
      <c r="AY9" s="202">
        <v>0</v>
      </c>
    </row>
    <row r="10" spans="1:51">
      <c r="A10" t="s">
        <v>52</v>
      </c>
      <c r="B10" s="202">
        <v>0</v>
      </c>
      <c r="C10" s="202">
        <v>0</v>
      </c>
      <c r="D10" s="202">
        <v>13.11</v>
      </c>
      <c r="E10" s="202">
        <v>0</v>
      </c>
      <c r="F10" s="202">
        <v>0</v>
      </c>
      <c r="G10" s="202">
        <v>21.32</v>
      </c>
      <c r="H10" s="202">
        <v>0</v>
      </c>
      <c r="I10" s="202">
        <v>6.73</v>
      </c>
      <c r="J10" s="202">
        <v>20.51</v>
      </c>
      <c r="K10" s="202">
        <v>2.75</v>
      </c>
      <c r="L10" s="202">
        <v>265.24</v>
      </c>
      <c r="M10" s="202">
        <v>1.02</v>
      </c>
      <c r="N10" s="202">
        <v>1.31</v>
      </c>
      <c r="O10" s="202">
        <v>0</v>
      </c>
      <c r="P10" s="202">
        <v>1.54</v>
      </c>
      <c r="Q10" s="202">
        <v>0.31</v>
      </c>
      <c r="R10" s="202">
        <v>0.47</v>
      </c>
      <c r="S10" s="202">
        <v>0</v>
      </c>
      <c r="T10" s="202">
        <v>0</v>
      </c>
      <c r="U10" s="202">
        <v>2.1800000000000002</v>
      </c>
      <c r="V10" s="202">
        <v>0.23</v>
      </c>
      <c r="W10" s="202">
        <v>0.5</v>
      </c>
      <c r="X10" s="202">
        <v>1.64</v>
      </c>
      <c r="Y10" s="202">
        <v>0</v>
      </c>
      <c r="Z10" s="202">
        <v>2.81</v>
      </c>
      <c r="AA10" s="202">
        <v>0</v>
      </c>
      <c r="AB10" s="202">
        <v>0</v>
      </c>
      <c r="AC10" s="202">
        <v>12.74</v>
      </c>
      <c r="AD10" s="202">
        <v>0</v>
      </c>
      <c r="AE10" s="202">
        <v>0</v>
      </c>
      <c r="AF10" s="202">
        <v>0</v>
      </c>
      <c r="AG10" s="202">
        <v>24.1</v>
      </c>
      <c r="AH10" s="202">
        <v>0</v>
      </c>
      <c r="AI10" s="202">
        <v>39.520000000000003</v>
      </c>
      <c r="AJ10" s="202">
        <v>0</v>
      </c>
      <c r="AK10" s="202">
        <v>19.61</v>
      </c>
      <c r="AL10" s="202">
        <v>0</v>
      </c>
      <c r="AM10" s="202">
        <v>0</v>
      </c>
      <c r="AN10" s="202">
        <v>0</v>
      </c>
      <c r="AO10" s="202">
        <v>266.45999999999998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  <c r="AU10" s="202">
        <v>0</v>
      </c>
      <c r="AV10" s="202">
        <v>0</v>
      </c>
      <c r="AW10" s="202">
        <v>0</v>
      </c>
      <c r="AX10" s="202">
        <v>0</v>
      </c>
      <c r="AY10" s="202">
        <v>0</v>
      </c>
    </row>
    <row r="11" spans="1:51">
      <c r="A11" t="s">
        <v>53</v>
      </c>
      <c r="B11" s="202">
        <v>0</v>
      </c>
      <c r="C11" s="202">
        <v>0</v>
      </c>
      <c r="D11" s="202">
        <v>13.11</v>
      </c>
      <c r="E11" s="202">
        <v>0</v>
      </c>
      <c r="F11" s="202">
        <v>0</v>
      </c>
      <c r="G11" s="202">
        <v>21.32</v>
      </c>
      <c r="H11" s="202">
        <v>0</v>
      </c>
      <c r="I11" s="202">
        <v>6.73</v>
      </c>
      <c r="J11" s="202">
        <v>20.51</v>
      </c>
      <c r="K11" s="202">
        <v>2.69</v>
      </c>
      <c r="L11" s="202">
        <v>265.23</v>
      </c>
      <c r="M11" s="202">
        <v>1.02</v>
      </c>
      <c r="N11" s="202">
        <v>1.31</v>
      </c>
      <c r="O11" s="202">
        <v>0</v>
      </c>
      <c r="P11" s="202">
        <v>1.81</v>
      </c>
      <c r="Q11" s="202">
        <v>0.31</v>
      </c>
      <c r="R11" s="202">
        <v>0.47</v>
      </c>
      <c r="S11" s="202">
        <v>0</v>
      </c>
      <c r="T11" s="202">
        <v>0</v>
      </c>
      <c r="U11" s="202">
        <v>2.1800000000000002</v>
      </c>
      <c r="V11" s="202">
        <v>0.23</v>
      </c>
      <c r="W11" s="202">
        <v>0.5</v>
      </c>
      <c r="X11" s="202">
        <v>1.64</v>
      </c>
      <c r="Y11" s="202">
        <v>0</v>
      </c>
      <c r="Z11" s="202">
        <v>39.049999999999997</v>
      </c>
      <c r="AA11" s="202">
        <v>0</v>
      </c>
      <c r="AB11" s="202">
        <v>0</v>
      </c>
      <c r="AC11" s="202">
        <v>12.74</v>
      </c>
      <c r="AD11" s="202">
        <v>0</v>
      </c>
      <c r="AE11" s="202">
        <v>0</v>
      </c>
      <c r="AF11" s="202">
        <v>0</v>
      </c>
      <c r="AG11" s="202">
        <v>24.1</v>
      </c>
      <c r="AH11" s="202">
        <v>0</v>
      </c>
      <c r="AI11" s="202">
        <v>39.520000000000003</v>
      </c>
      <c r="AJ11" s="202">
        <v>0</v>
      </c>
      <c r="AK11" s="202">
        <v>11.16</v>
      </c>
      <c r="AL11" s="202">
        <v>0</v>
      </c>
      <c r="AM11" s="202">
        <v>0</v>
      </c>
      <c r="AN11" s="202">
        <v>0</v>
      </c>
      <c r="AO11" s="202">
        <v>266.45999999999998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  <c r="AU11" s="202">
        <v>0</v>
      </c>
      <c r="AV11" s="202">
        <v>0</v>
      </c>
      <c r="AW11" s="202">
        <v>0</v>
      </c>
      <c r="AX11" s="202">
        <v>0</v>
      </c>
      <c r="AY11" s="202">
        <v>0</v>
      </c>
    </row>
    <row r="12" spans="1:51">
      <c r="A12" t="s">
        <v>54</v>
      </c>
      <c r="B12" s="202">
        <v>0</v>
      </c>
      <c r="C12" s="202">
        <v>0</v>
      </c>
      <c r="D12" s="202">
        <v>13.11</v>
      </c>
      <c r="E12" s="202">
        <v>0</v>
      </c>
      <c r="F12" s="202">
        <v>0</v>
      </c>
      <c r="G12" s="202">
        <v>21.32</v>
      </c>
      <c r="H12" s="202">
        <v>0</v>
      </c>
      <c r="I12" s="202">
        <v>6.73</v>
      </c>
      <c r="J12" s="202">
        <v>20.51</v>
      </c>
      <c r="K12" s="202">
        <v>2.75</v>
      </c>
      <c r="L12" s="202">
        <v>265.23</v>
      </c>
      <c r="M12" s="202">
        <v>1.02</v>
      </c>
      <c r="N12" s="202">
        <v>1.31</v>
      </c>
      <c r="O12" s="202">
        <v>0</v>
      </c>
      <c r="P12" s="202">
        <v>1.81</v>
      </c>
      <c r="Q12" s="202">
        <v>0.31</v>
      </c>
      <c r="R12" s="202">
        <v>0.47</v>
      </c>
      <c r="S12" s="202">
        <v>0</v>
      </c>
      <c r="T12" s="202">
        <v>0</v>
      </c>
      <c r="U12" s="202">
        <v>2.1800000000000002</v>
      </c>
      <c r="V12" s="202">
        <v>0.23</v>
      </c>
      <c r="W12" s="202">
        <v>0.5</v>
      </c>
      <c r="X12" s="202">
        <v>1.64</v>
      </c>
      <c r="Y12" s="202">
        <v>0</v>
      </c>
      <c r="Z12" s="202">
        <v>58.5</v>
      </c>
      <c r="AA12" s="202">
        <v>0</v>
      </c>
      <c r="AB12" s="202">
        <v>0</v>
      </c>
      <c r="AC12" s="202">
        <v>12.74</v>
      </c>
      <c r="AD12" s="202">
        <v>0</v>
      </c>
      <c r="AE12" s="202">
        <v>0</v>
      </c>
      <c r="AF12" s="202">
        <v>0</v>
      </c>
      <c r="AG12" s="202">
        <v>24.1</v>
      </c>
      <c r="AH12" s="202">
        <v>0</v>
      </c>
      <c r="AI12" s="202">
        <v>39.520000000000003</v>
      </c>
      <c r="AJ12" s="202">
        <v>0</v>
      </c>
      <c r="AK12" s="202">
        <v>11.16</v>
      </c>
      <c r="AL12" s="202">
        <v>0</v>
      </c>
      <c r="AM12" s="202">
        <v>0</v>
      </c>
      <c r="AN12" s="202">
        <v>0</v>
      </c>
      <c r="AO12" s="202">
        <v>266.45999999999998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  <c r="AU12" s="202">
        <v>0</v>
      </c>
      <c r="AV12" s="202">
        <v>0</v>
      </c>
      <c r="AW12" s="202">
        <v>0</v>
      </c>
      <c r="AX12" s="202">
        <v>0</v>
      </c>
      <c r="AY12" s="202">
        <v>0</v>
      </c>
    </row>
    <row r="13" spans="1:51">
      <c r="A13" t="s">
        <v>55</v>
      </c>
      <c r="B13" s="202">
        <v>0</v>
      </c>
      <c r="C13" s="202">
        <v>0</v>
      </c>
      <c r="D13" s="202">
        <v>13.11</v>
      </c>
      <c r="E13" s="202">
        <v>0</v>
      </c>
      <c r="F13" s="202">
        <v>0</v>
      </c>
      <c r="G13" s="202">
        <v>21.32</v>
      </c>
      <c r="H13" s="202">
        <v>0</v>
      </c>
      <c r="I13" s="202">
        <v>6.73</v>
      </c>
      <c r="J13" s="202">
        <v>20.51</v>
      </c>
      <c r="K13" s="202">
        <v>2.75</v>
      </c>
      <c r="L13" s="202">
        <v>265.23</v>
      </c>
      <c r="M13" s="202">
        <v>1.02</v>
      </c>
      <c r="N13" s="202">
        <v>1.31</v>
      </c>
      <c r="O13" s="202">
        <v>0</v>
      </c>
      <c r="P13" s="202">
        <v>1.59</v>
      </c>
      <c r="Q13" s="202">
        <v>0.31</v>
      </c>
      <c r="R13" s="202">
        <v>0.47</v>
      </c>
      <c r="S13" s="202">
        <v>0</v>
      </c>
      <c r="T13" s="202">
        <v>0</v>
      </c>
      <c r="U13" s="202">
        <v>2.1800000000000002</v>
      </c>
      <c r="V13" s="202">
        <v>0.23</v>
      </c>
      <c r="W13" s="202">
        <v>0.5</v>
      </c>
      <c r="X13" s="202">
        <v>1.64</v>
      </c>
      <c r="Y13" s="202">
        <v>0</v>
      </c>
      <c r="Z13" s="202">
        <v>58.67</v>
      </c>
      <c r="AA13" s="202">
        <v>0</v>
      </c>
      <c r="AB13" s="202">
        <v>0</v>
      </c>
      <c r="AC13" s="202">
        <v>12.74</v>
      </c>
      <c r="AD13" s="202">
        <v>0</v>
      </c>
      <c r="AE13" s="202">
        <v>0</v>
      </c>
      <c r="AF13" s="202">
        <v>0</v>
      </c>
      <c r="AG13" s="202">
        <v>24.1</v>
      </c>
      <c r="AH13" s="202">
        <v>0</v>
      </c>
      <c r="AI13" s="202">
        <v>39.520000000000003</v>
      </c>
      <c r="AJ13" s="202">
        <v>0</v>
      </c>
      <c r="AK13" s="202">
        <v>11.16</v>
      </c>
      <c r="AL13" s="202">
        <v>0</v>
      </c>
      <c r="AM13" s="202">
        <v>0</v>
      </c>
      <c r="AN13" s="202">
        <v>0</v>
      </c>
      <c r="AO13" s="202">
        <v>266.45999999999998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  <c r="AU13" s="202">
        <v>0</v>
      </c>
      <c r="AV13" s="202">
        <v>0</v>
      </c>
      <c r="AW13" s="202">
        <v>0</v>
      </c>
      <c r="AX13" s="202">
        <v>0</v>
      </c>
      <c r="AY13" s="202">
        <v>0</v>
      </c>
    </row>
    <row r="14" spans="1:51">
      <c r="A14" t="s">
        <v>56</v>
      </c>
      <c r="B14" s="202">
        <v>0</v>
      </c>
      <c r="C14" s="202">
        <v>0</v>
      </c>
      <c r="D14" s="202">
        <v>13.11</v>
      </c>
      <c r="E14" s="202">
        <v>0</v>
      </c>
      <c r="F14" s="202">
        <v>0</v>
      </c>
      <c r="G14" s="202">
        <v>21.32</v>
      </c>
      <c r="H14" s="202">
        <v>0</v>
      </c>
      <c r="I14" s="202">
        <v>6.73</v>
      </c>
      <c r="J14" s="202">
        <v>20.51</v>
      </c>
      <c r="K14" s="202">
        <v>2.75</v>
      </c>
      <c r="L14" s="202">
        <v>265.23</v>
      </c>
      <c r="M14" s="202">
        <v>1.02</v>
      </c>
      <c r="N14" s="202">
        <v>1.31</v>
      </c>
      <c r="O14" s="202">
        <v>0</v>
      </c>
      <c r="P14" s="202">
        <v>1.59</v>
      </c>
      <c r="Q14" s="202">
        <v>0.31</v>
      </c>
      <c r="R14" s="202">
        <v>0.47</v>
      </c>
      <c r="S14" s="202">
        <v>0</v>
      </c>
      <c r="T14" s="202">
        <v>0</v>
      </c>
      <c r="U14" s="202">
        <v>2.1800000000000002</v>
      </c>
      <c r="V14" s="202">
        <v>0.23</v>
      </c>
      <c r="W14" s="202">
        <v>0.5</v>
      </c>
      <c r="X14" s="202">
        <v>1.64</v>
      </c>
      <c r="Y14" s="202">
        <v>0</v>
      </c>
      <c r="Z14" s="202">
        <v>58.67</v>
      </c>
      <c r="AA14" s="202">
        <v>0</v>
      </c>
      <c r="AB14" s="202">
        <v>0</v>
      </c>
      <c r="AC14" s="202">
        <v>12.74</v>
      </c>
      <c r="AD14" s="202">
        <v>0</v>
      </c>
      <c r="AE14" s="202">
        <v>0</v>
      </c>
      <c r="AF14" s="202">
        <v>0</v>
      </c>
      <c r="AG14" s="202">
        <v>24.1</v>
      </c>
      <c r="AH14" s="202">
        <v>0</v>
      </c>
      <c r="AI14" s="202">
        <v>39.520000000000003</v>
      </c>
      <c r="AJ14" s="202">
        <v>0</v>
      </c>
      <c r="AK14" s="202">
        <v>11.16</v>
      </c>
      <c r="AL14" s="202">
        <v>0</v>
      </c>
      <c r="AM14" s="202">
        <v>0</v>
      </c>
      <c r="AN14" s="202">
        <v>0</v>
      </c>
      <c r="AO14" s="202">
        <v>266.45999999999998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  <c r="AU14" s="202">
        <v>0</v>
      </c>
      <c r="AV14" s="202">
        <v>0</v>
      </c>
      <c r="AW14" s="202">
        <v>0</v>
      </c>
      <c r="AX14" s="202">
        <v>0</v>
      </c>
      <c r="AY14" s="202">
        <v>0</v>
      </c>
    </row>
    <row r="15" spans="1:51">
      <c r="A15" t="s">
        <v>57</v>
      </c>
      <c r="B15" s="202">
        <v>0</v>
      </c>
      <c r="C15" s="202">
        <v>0</v>
      </c>
      <c r="D15" s="202">
        <v>13.11</v>
      </c>
      <c r="E15" s="202">
        <v>0</v>
      </c>
      <c r="F15" s="202">
        <v>0</v>
      </c>
      <c r="G15" s="202">
        <v>21.32</v>
      </c>
      <c r="H15" s="202">
        <v>0</v>
      </c>
      <c r="I15" s="202">
        <v>6.73</v>
      </c>
      <c r="J15" s="202">
        <v>20.51</v>
      </c>
      <c r="K15" s="202">
        <v>2.75</v>
      </c>
      <c r="L15" s="202">
        <v>265.23</v>
      </c>
      <c r="M15" s="202">
        <v>1.02</v>
      </c>
      <c r="N15" s="202">
        <v>1.31</v>
      </c>
      <c r="O15" s="202">
        <v>0</v>
      </c>
      <c r="P15" s="202">
        <v>1.59</v>
      </c>
      <c r="Q15" s="202">
        <v>0.31</v>
      </c>
      <c r="R15" s="202">
        <v>0.47</v>
      </c>
      <c r="S15" s="202">
        <v>0</v>
      </c>
      <c r="T15" s="202">
        <v>0</v>
      </c>
      <c r="U15" s="202">
        <v>2.1800000000000002</v>
      </c>
      <c r="V15" s="202">
        <v>0.23</v>
      </c>
      <c r="W15" s="202">
        <v>0.5</v>
      </c>
      <c r="X15" s="202">
        <v>1.64</v>
      </c>
      <c r="Y15" s="202">
        <v>0</v>
      </c>
      <c r="Z15" s="202">
        <v>58.67</v>
      </c>
      <c r="AA15" s="202">
        <v>0</v>
      </c>
      <c r="AB15" s="202">
        <v>0</v>
      </c>
      <c r="AC15" s="202">
        <v>12.74</v>
      </c>
      <c r="AD15" s="202">
        <v>0</v>
      </c>
      <c r="AE15" s="202">
        <v>0</v>
      </c>
      <c r="AF15" s="202">
        <v>0</v>
      </c>
      <c r="AG15" s="202">
        <v>24.1</v>
      </c>
      <c r="AH15" s="202">
        <v>0</v>
      </c>
      <c r="AI15" s="202">
        <v>39.520000000000003</v>
      </c>
      <c r="AJ15" s="202">
        <v>0</v>
      </c>
      <c r="AK15" s="202">
        <v>11.16</v>
      </c>
      <c r="AL15" s="202">
        <v>0</v>
      </c>
      <c r="AM15" s="202">
        <v>0</v>
      </c>
      <c r="AN15" s="202">
        <v>0</v>
      </c>
      <c r="AO15" s="202">
        <v>266.45999999999998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  <c r="AU15" s="202">
        <v>0</v>
      </c>
      <c r="AV15" s="202">
        <v>0</v>
      </c>
      <c r="AW15" s="202">
        <v>0</v>
      </c>
      <c r="AX15" s="202">
        <v>0</v>
      </c>
      <c r="AY15" s="202">
        <v>0</v>
      </c>
    </row>
    <row r="16" spans="1:51">
      <c r="A16" t="s">
        <v>58</v>
      </c>
      <c r="B16" s="202">
        <v>0</v>
      </c>
      <c r="C16" s="202">
        <v>0</v>
      </c>
      <c r="D16" s="202">
        <v>13.11</v>
      </c>
      <c r="E16" s="202">
        <v>0</v>
      </c>
      <c r="F16" s="202">
        <v>0</v>
      </c>
      <c r="G16" s="202">
        <v>21.32</v>
      </c>
      <c r="H16" s="202">
        <v>0</v>
      </c>
      <c r="I16" s="202">
        <v>6.73</v>
      </c>
      <c r="J16" s="202">
        <v>20.51</v>
      </c>
      <c r="K16" s="202">
        <v>2.75</v>
      </c>
      <c r="L16" s="202">
        <v>265.23</v>
      </c>
      <c r="M16" s="202">
        <v>1.02</v>
      </c>
      <c r="N16" s="202">
        <v>1.31</v>
      </c>
      <c r="O16" s="202">
        <v>0</v>
      </c>
      <c r="P16" s="202">
        <v>1.59</v>
      </c>
      <c r="Q16" s="202">
        <v>0.31</v>
      </c>
      <c r="R16" s="202">
        <v>0.47</v>
      </c>
      <c r="S16" s="202">
        <v>0</v>
      </c>
      <c r="T16" s="202">
        <v>0</v>
      </c>
      <c r="U16" s="202">
        <v>2.1800000000000002</v>
      </c>
      <c r="V16" s="202">
        <v>0.23</v>
      </c>
      <c r="W16" s="202">
        <v>0.5</v>
      </c>
      <c r="X16" s="202">
        <v>1.64</v>
      </c>
      <c r="Y16" s="202">
        <v>0</v>
      </c>
      <c r="Z16" s="202">
        <v>58.67</v>
      </c>
      <c r="AA16" s="202">
        <v>0</v>
      </c>
      <c r="AB16" s="202">
        <v>0</v>
      </c>
      <c r="AC16" s="202">
        <v>12.74</v>
      </c>
      <c r="AD16" s="202">
        <v>0</v>
      </c>
      <c r="AE16" s="202">
        <v>0</v>
      </c>
      <c r="AF16" s="202">
        <v>0</v>
      </c>
      <c r="AG16" s="202">
        <v>24.1</v>
      </c>
      <c r="AH16" s="202">
        <v>0</v>
      </c>
      <c r="AI16" s="202">
        <v>39.520000000000003</v>
      </c>
      <c r="AJ16" s="202">
        <v>0</v>
      </c>
      <c r="AK16" s="202">
        <v>11.16</v>
      </c>
      <c r="AL16" s="202">
        <v>0</v>
      </c>
      <c r="AM16" s="202">
        <v>0</v>
      </c>
      <c r="AN16" s="202">
        <v>0</v>
      </c>
      <c r="AO16" s="202">
        <v>266.45999999999998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  <c r="AU16" s="202">
        <v>0</v>
      </c>
      <c r="AV16" s="202">
        <v>0</v>
      </c>
      <c r="AW16" s="202">
        <v>0</v>
      </c>
      <c r="AX16" s="202">
        <v>0</v>
      </c>
      <c r="AY16" s="202">
        <v>0</v>
      </c>
    </row>
    <row r="17" spans="1:51">
      <c r="A17" t="s">
        <v>59</v>
      </c>
      <c r="B17" s="202">
        <v>0</v>
      </c>
      <c r="C17" s="202">
        <v>0</v>
      </c>
      <c r="D17" s="202">
        <v>13.11</v>
      </c>
      <c r="E17" s="202">
        <v>0</v>
      </c>
      <c r="F17" s="202">
        <v>0</v>
      </c>
      <c r="G17" s="202">
        <v>21.32</v>
      </c>
      <c r="H17" s="202">
        <v>0</v>
      </c>
      <c r="I17" s="202">
        <v>6.73</v>
      </c>
      <c r="J17" s="202">
        <v>20.51</v>
      </c>
      <c r="K17" s="202">
        <v>2.75</v>
      </c>
      <c r="L17" s="202">
        <v>265.23</v>
      </c>
      <c r="M17" s="202">
        <v>1.02</v>
      </c>
      <c r="N17" s="202">
        <v>1.31</v>
      </c>
      <c r="O17" s="202">
        <v>0</v>
      </c>
      <c r="P17" s="202">
        <v>1.59</v>
      </c>
      <c r="Q17" s="202">
        <v>0.31</v>
      </c>
      <c r="R17" s="202">
        <v>0.47</v>
      </c>
      <c r="S17" s="202">
        <v>0</v>
      </c>
      <c r="T17" s="202">
        <v>0</v>
      </c>
      <c r="U17" s="202">
        <v>2.1800000000000002</v>
      </c>
      <c r="V17" s="202">
        <v>0.23</v>
      </c>
      <c r="W17" s="202">
        <v>0.5</v>
      </c>
      <c r="X17" s="202">
        <v>1.64</v>
      </c>
      <c r="Y17" s="202">
        <v>0</v>
      </c>
      <c r="Z17" s="202">
        <v>58.67</v>
      </c>
      <c r="AA17" s="202">
        <v>0</v>
      </c>
      <c r="AB17" s="202">
        <v>0</v>
      </c>
      <c r="AC17" s="202">
        <v>12.74</v>
      </c>
      <c r="AD17" s="202">
        <v>0</v>
      </c>
      <c r="AE17" s="202">
        <v>0</v>
      </c>
      <c r="AF17" s="202">
        <v>0</v>
      </c>
      <c r="AG17" s="202">
        <v>24.1</v>
      </c>
      <c r="AH17" s="202">
        <v>0</v>
      </c>
      <c r="AI17" s="202">
        <v>39.520000000000003</v>
      </c>
      <c r="AJ17" s="202">
        <v>0</v>
      </c>
      <c r="AK17" s="202">
        <v>11.16</v>
      </c>
      <c r="AL17" s="202">
        <v>0</v>
      </c>
      <c r="AM17" s="202">
        <v>0</v>
      </c>
      <c r="AN17" s="202">
        <v>0</v>
      </c>
      <c r="AO17" s="202">
        <v>266.45999999999998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  <c r="AU17" s="202">
        <v>0</v>
      </c>
      <c r="AV17" s="202">
        <v>0</v>
      </c>
      <c r="AW17" s="202">
        <v>0</v>
      </c>
      <c r="AX17" s="202">
        <v>0</v>
      </c>
      <c r="AY17" s="202">
        <v>0</v>
      </c>
    </row>
    <row r="18" spans="1:51">
      <c r="A18" t="s">
        <v>60</v>
      </c>
      <c r="B18" s="202">
        <v>0</v>
      </c>
      <c r="C18" s="202">
        <v>0</v>
      </c>
      <c r="D18" s="202">
        <v>13.11</v>
      </c>
      <c r="E18" s="202">
        <v>0</v>
      </c>
      <c r="F18" s="202">
        <v>0</v>
      </c>
      <c r="G18" s="202">
        <v>21.32</v>
      </c>
      <c r="H18" s="202">
        <v>0</v>
      </c>
      <c r="I18" s="202">
        <v>6.73</v>
      </c>
      <c r="J18" s="202">
        <v>20.51</v>
      </c>
      <c r="K18" s="202">
        <v>2.75</v>
      </c>
      <c r="L18" s="202">
        <v>265.23</v>
      </c>
      <c r="M18" s="202">
        <v>1.02</v>
      </c>
      <c r="N18" s="202">
        <v>1.31</v>
      </c>
      <c r="O18" s="202">
        <v>0</v>
      </c>
      <c r="P18" s="202">
        <v>1.59</v>
      </c>
      <c r="Q18" s="202">
        <v>0.31</v>
      </c>
      <c r="R18" s="202">
        <v>0.47</v>
      </c>
      <c r="S18" s="202">
        <v>0</v>
      </c>
      <c r="T18" s="202">
        <v>0</v>
      </c>
      <c r="U18" s="202">
        <v>2.1800000000000002</v>
      </c>
      <c r="V18" s="202">
        <v>0.23</v>
      </c>
      <c r="W18" s="202">
        <v>0.5</v>
      </c>
      <c r="X18" s="202">
        <v>1.64</v>
      </c>
      <c r="Y18" s="202">
        <v>0</v>
      </c>
      <c r="Z18" s="202">
        <v>58.67</v>
      </c>
      <c r="AA18" s="202">
        <v>0</v>
      </c>
      <c r="AB18" s="202">
        <v>0</v>
      </c>
      <c r="AC18" s="202">
        <v>12.74</v>
      </c>
      <c r="AD18" s="202">
        <v>0</v>
      </c>
      <c r="AE18" s="202">
        <v>0</v>
      </c>
      <c r="AF18" s="202">
        <v>0</v>
      </c>
      <c r="AG18" s="202">
        <v>24.1</v>
      </c>
      <c r="AH18" s="202">
        <v>0</v>
      </c>
      <c r="AI18" s="202">
        <v>39.520000000000003</v>
      </c>
      <c r="AJ18" s="202">
        <v>0</v>
      </c>
      <c r="AK18" s="202">
        <v>11.16</v>
      </c>
      <c r="AL18" s="202">
        <v>0</v>
      </c>
      <c r="AM18" s="202">
        <v>0</v>
      </c>
      <c r="AN18" s="202">
        <v>0</v>
      </c>
      <c r="AO18" s="202">
        <v>266.45999999999998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  <c r="AU18" s="202">
        <v>0</v>
      </c>
      <c r="AV18" s="202">
        <v>0</v>
      </c>
      <c r="AW18" s="202">
        <v>0</v>
      </c>
      <c r="AX18" s="202">
        <v>0</v>
      </c>
      <c r="AY18" s="202">
        <v>0</v>
      </c>
    </row>
    <row r="19" spans="1:51">
      <c r="A19" t="s">
        <v>61</v>
      </c>
      <c r="B19" s="202">
        <v>0</v>
      </c>
      <c r="C19" s="202">
        <v>0</v>
      </c>
      <c r="D19" s="202">
        <v>13.11</v>
      </c>
      <c r="E19" s="202">
        <v>0</v>
      </c>
      <c r="F19" s="202">
        <v>0</v>
      </c>
      <c r="G19" s="202">
        <v>21.32</v>
      </c>
      <c r="H19" s="202">
        <v>0</v>
      </c>
      <c r="I19" s="202">
        <v>6.73</v>
      </c>
      <c r="J19" s="202">
        <v>20.51</v>
      </c>
      <c r="K19" s="202">
        <v>2.75</v>
      </c>
      <c r="L19" s="202">
        <v>265.23</v>
      </c>
      <c r="M19" s="202">
        <v>1.02</v>
      </c>
      <c r="N19" s="202">
        <v>1.31</v>
      </c>
      <c r="O19" s="202">
        <v>0</v>
      </c>
      <c r="P19" s="202">
        <v>1.59</v>
      </c>
      <c r="Q19" s="202">
        <v>0.31</v>
      </c>
      <c r="R19" s="202">
        <v>0.47</v>
      </c>
      <c r="S19" s="202">
        <v>0</v>
      </c>
      <c r="T19" s="202">
        <v>0</v>
      </c>
      <c r="U19" s="202">
        <v>2.1800000000000002</v>
      </c>
      <c r="V19" s="202">
        <v>0.23</v>
      </c>
      <c r="W19" s="202">
        <v>0.5</v>
      </c>
      <c r="X19" s="202">
        <v>1.64</v>
      </c>
      <c r="Y19" s="202">
        <v>0</v>
      </c>
      <c r="Z19" s="202">
        <v>58.67</v>
      </c>
      <c r="AA19" s="202">
        <v>0</v>
      </c>
      <c r="AB19" s="202">
        <v>0</v>
      </c>
      <c r="AC19" s="202">
        <v>12.74</v>
      </c>
      <c r="AD19" s="202">
        <v>0</v>
      </c>
      <c r="AE19" s="202">
        <v>0</v>
      </c>
      <c r="AF19" s="202">
        <v>0</v>
      </c>
      <c r="AG19" s="202">
        <v>24.1</v>
      </c>
      <c r="AH19" s="202">
        <v>0</v>
      </c>
      <c r="AI19" s="202">
        <v>39.520000000000003</v>
      </c>
      <c r="AJ19" s="202">
        <v>0</v>
      </c>
      <c r="AK19" s="202">
        <v>11.16</v>
      </c>
      <c r="AL19" s="202">
        <v>0</v>
      </c>
      <c r="AM19" s="202">
        <v>0</v>
      </c>
      <c r="AN19" s="202">
        <v>0</v>
      </c>
      <c r="AO19" s="202">
        <v>266.45999999999998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  <c r="AU19" s="202">
        <v>0</v>
      </c>
      <c r="AV19" s="202">
        <v>0</v>
      </c>
      <c r="AW19" s="202">
        <v>0</v>
      </c>
      <c r="AX19" s="202">
        <v>0</v>
      </c>
      <c r="AY19" s="202">
        <v>0</v>
      </c>
    </row>
    <row r="20" spans="1:51">
      <c r="A20" t="s">
        <v>62</v>
      </c>
      <c r="B20" s="202">
        <v>0</v>
      </c>
      <c r="C20" s="202">
        <v>0</v>
      </c>
      <c r="D20" s="202">
        <v>13.11</v>
      </c>
      <c r="E20" s="202">
        <v>0</v>
      </c>
      <c r="F20" s="202">
        <v>0</v>
      </c>
      <c r="G20" s="202">
        <v>21.32</v>
      </c>
      <c r="H20" s="202">
        <v>0</v>
      </c>
      <c r="I20" s="202">
        <v>6.73</v>
      </c>
      <c r="J20" s="202">
        <v>20.51</v>
      </c>
      <c r="K20" s="202">
        <v>2.75</v>
      </c>
      <c r="L20" s="202">
        <v>265.23</v>
      </c>
      <c r="M20" s="202">
        <v>1.02</v>
      </c>
      <c r="N20" s="202">
        <v>1.31</v>
      </c>
      <c r="O20" s="202">
        <v>0</v>
      </c>
      <c r="P20" s="202">
        <v>1.59</v>
      </c>
      <c r="Q20" s="202">
        <v>0.31</v>
      </c>
      <c r="R20" s="202">
        <v>0.47</v>
      </c>
      <c r="S20" s="202">
        <v>0</v>
      </c>
      <c r="T20" s="202">
        <v>0</v>
      </c>
      <c r="U20" s="202">
        <v>2.1800000000000002</v>
      </c>
      <c r="V20" s="202">
        <v>0.23</v>
      </c>
      <c r="W20" s="202">
        <v>0.5</v>
      </c>
      <c r="X20" s="202">
        <v>1.64</v>
      </c>
      <c r="Y20" s="202">
        <v>0</v>
      </c>
      <c r="Z20" s="202">
        <v>58.67</v>
      </c>
      <c r="AA20" s="202">
        <v>0</v>
      </c>
      <c r="AB20" s="202">
        <v>0</v>
      </c>
      <c r="AC20" s="202">
        <v>12.74</v>
      </c>
      <c r="AD20" s="202">
        <v>0</v>
      </c>
      <c r="AE20" s="202">
        <v>0</v>
      </c>
      <c r="AF20" s="202">
        <v>0</v>
      </c>
      <c r="AG20" s="202">
        <v>24.1</v>
      </c>
      <c r="AH20" s="202">
        <v>0</v>
      </c>
      <c r="AI20" s="202">
        <v>39.520000000000003</v>
      </c>
      <c r="AJ20" s="202">
        <v>0</v>
      </c>
      <c r="AK20" s="202">
        <v>11.16</v>
      </c>
      <c r="AL20" s="202">
        <v>0</v>
      </c>
      <c r="AM20" s="202">
        <v>0</v>
      </c>
      <c r="AN20" s="202">
        <v>0</v>
      </c>
      <c r="AO20" s="202">
        <v>266.45999999999998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  <c r="AU20" s="202">
        <v>0</v>
      </c>
      <c r="AV20" s="202">
        <v>0</v>
      </c>
      <c r="AW20" s="202">
        <v>0</v>
      </c>
      <c r="AX20" s="202">
        <v>0</v>
      </c>
      <c r="AY20" s="202">
        <v>0</v>
      </c>
    </row>
    <row r="21" spans="1:51">
      <c r="A21" t="s">
        <v>63</v>
      </c>
      <c r="B21" s="202">
        <v>0</v>
      </c>
      <c r="C21" s="202">
        <v>0</v>
      </c>
      <c r="D21" s="202">
        <v>13.11</v>
      </c>
      <c r="E21" s="202">
        <v>0</v>
      </c>
      <c r="F21" s="202">
        <v>0</v>
      </c>
      <c r="G21" s="202">
        <v>21.32</v>
      </c>
      <c r="H21" s="202">
        <v>0</v>
      </c>
      <c r="I21" s="202">
        <v>6.73</v>
      </c>
      <c r="J21" s="202">
        <v>20.51</v>
      </c>
      <c r="K21" s="202">
        <v>2.75</v>
      </c>
      <c r="L21" s="202">
        <v>265.23</v>
      </c>
      <c r="M21" s="202">
        <v>1.02</v>
      </c>
      <c r="N21" s="202">
        <v>1.31</v>
      </c>
      <c r="O21" s="202">
        <v>0</v>
      </c>
      <c r="P21" s="202">
        <v>1.59</v>
      </c>
      <c r="Q21" s="202">
        <v>0.31</v>
      </c>
      <c r="R21" s="202">
        <v>0.47</v>
      </c>
      <c r="S21" s="202">
        <v>0</v>
      </c>
      <c r="T21" s="202">
        <v>0</v>
      </c>
      <c r="U21" s="202">
        <v>2.1800000000000002</v>
      </c>
      <c r="V21" s="202">
        <v>0.23</v>
      </c>
      <c r="W21" s="202">
        <v>0.5</v>
      </c>
      <c r="X21" s="202">
        <v>1.64</v>
      </c>
      <c r="Y21" s="202">
        <v>0</v>
      </c>
      <c r="Z21" s="202">
        <v>58.67</v>
      </c>
      <c r="AA21" s="202">
        <v>0</v>
      </c>
      <c r="AB21" s="202">
        <v>0</v>
      </c>
      <c r="AC21" s="202">
        <v>12.74</v>
      </c>
      <c r="AD21" s="202">
        <v>0</v>
      </c>
      <c r="AE21" s="202">
        <v>0</v>
      </c>
      <c r="AF21" s="202">
        <v>0</v>
      </c>
      <c r="AG21" s="202">
        <v>24.1</v>
      </c>
      <c r="AH21" s="202">
        <v>0</v>
      </c>
      <c r="AI21" s="202">
        <v>39.520000000000003</v>
      </c>
      <c r="AJ21" s="202">
        <v>0</v>
      </c>
      <c r="AK21" s="202">
        <v>18.739999999999998</v>
      </c>
      <c r="AL21" s="202">
        <v>0</v>
      </c>
      <c r="AM21" s="202">
        <v>0</v>
      </c>
      <c r="AN21" s="202">
        <v>0</v>
      </c>
      <c r="AO21" s="202">
        <v>266.45999999999998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  <c r="AU21" s="202">
        <v>0</v>
      </c>
      <c r="AV21" s="202">
        <v>0</v>
      </c>
      <c r="AW21" s="202">
        <v>0</v>
      </c>
      <c r="AX21" s="202">
        <v>0</v>
      </c>
      <c r="AY21" s="202">
        <v>0</v>
      </c>
    </row>
    <row r="22" spans="1:51">
      <c r="A22" t="s">
        <v>64</v>
      </c>
      <c r="B22" s="202">
        <v>0</v>
      </c>
      <c r="C22" s="202">
        <v>0</v>
      </c>
      <c r="D22" s="202">
        <v>13.11</v>
      </c>
      <c r="E22" s="202">
        <v>0</v>
      </c>
      <c r="F22" s="202">
        <v>0</v>
      </c>
      <c r="G22" s="202">
        <v>21.32</v>
      </c>
      <c r="H22" s="202">
        <v>0</v>
      </c>
      <c r="I22" s="202">
        <v>6.73</v>
      </c>
      <c r="J22" s="202">
        <v>20.51</v>
      </c>
      <c r="K22" s="202">
        <v>2.75</v>
      </c>
      <c r="L22" s="202">
        <v>265.23</v>
      </c>
      <c r="M22" s="202">
        <v>1.02</v>
      </c>
      <c r="N22" s="202">
        <v>1.31</v>
      </c>
      <c r="O22" s="202">
        <v>0</v>
      </c>
      <c r="P22" s="202">
        <v>1.59</v>
      </c>
      <c r="Q22" s="202">
        <v>0.31</v>
      </c>
      <c r="R22" s="202">
        <v>0.47</v>
      </c>
      <c r="S22" s="202">
        <v>0</v>
      </c>
      <c r="T22" s="202">
        <v>0</v>
      </c>
      <c r="U22" s="202">
        <v>2.1800000000000002</v>
      </c>
      <c r="V22" s="202">
        <v>0.23</v>
      </c>
      <c r="W22" s="202">
        <v>0.5</v>
      </c>
      <c r="X22" s="202">
        <v>1.64</v>
      </c>
      <c r="Y22" s="202">
        <v>0</v>
      </c>
      <c r="Z22" s="202">
        <v>58.67</v>
      </c>
      <c r="AA22" s="202">
        <v>0</v>
      </c>
      <c r="AB22" s="202">
        <v>0</v>
      </c>
      <c r="AC22" s="202">
        <v>12.74</v>
      </c>
      <c r="AD22" s="202">
        <v>0</v>
      </c>
      <c r="AE22" s="202">
        <v>0</v>
      </c>
      <c r="AF22" s="202">
        <v>0</v>
      </c>
      <c r="AG22" s="202">
        <v>24.1</v>
      </c>
      <c r="AH22" s="202">
        <v>0</v>
      </c>
      <c r="AI22" s="202">
        <v>39.520000000000003</v>
      </c>
      <c r="AJ22" s="202">
        <v>0</v>
      </c>
      <c r="AK22" s="202">
        <v>18.739999999999998</v>
      </c>
      <c r="AL22" s="202">
        <v>0</v>
      </c>
      <c r="AM22" s="202">
        <v>0</v>
      </c>
      <c r="AN22" s="202">
        <v>0</v>
      </c>
      <c r="AO22" s="202">
        <v>266.45999999999998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  <c r="AU22" s="202">
        <v>0</v>
      </c>
      <c r="AV22" s="202">
        <v>0</v>
      </c>
      <c r="AW22" s="202">
        <v>0</v>
      </c>
      <c r="AX22" s="202">
        <v>0</v>
      </c>
      <c r="AY22" s="202">
        <v>0</v>
      </c>
    </row>
    <row r="23" spans="1:51">
      <c r="A23" t="s">
        <v>65</v>
      </c>
      <c r="B23" s="202">
        <v>0</v>
      </c>
      <c r="C23" s="202">
        <v>0</v>
      </c>
      <c r="D23" s="202">
        <v>13.11</v>
      </c>
      <c r="E23" s="202">
        <v>0</v>
      </c>
      <c r="F23" s="202">
        <v>0</v>
      </c>
      <c r="G23" s="202">
        <v>21.32</v>
      </c>
      <c r="H23" s="202">
        <v>0</v>
      </c>
      <c r="I23" s="202">
        <v>6.73</v>
      </c>
      <c r="J23" s="202">
        <v>20.51</v>
      </c>
      <c r="K23" s="202">
        <v>2.75</v>
      </c>
      <c r="L23" s="202">
        <v>265.23</v>
      </c>
      <c r="M23" s="202">
        <v>1.02</v>
      </c>
      <c r="N23" s="202">
        <v>1.31</v>
      </c>
      <c r="O23" s="202">
        <v>0</v>
      </c>
      <c r="P23" s="202">
        <v>1.59</v>
      </c>
      <c r="Q23" s="202">
        <v>0.31</v>
      </c>
      <c r="R23" s="202">
        <v>0.47</v>
      </c>
      <c r="S23" s="202">
        <v>0</v>
      </c>
      <c r="T23" s="202">
        <v>0</v>
      </c>
      <c r="U23" s="202">
        <v>2.1800000000000002</v>
      </c>
      <c r="V23" s="202">
        <v>0.23</v>
      </c>
      <c r="W23" s="202">
        <v>0.5</v>
      </c>
      <c r="X23" s="202">
        <v>1.64</v>
      </c>
      <c r="Y23" s="202">
        <v>0</v>
      </c>
      <c r="Z23" s="202">
        <v>58.67</v>
      </c>
      <c r="AA23" s="202">
        <v>0</v>
      </c>
      <c r="AB23" s="202">
        <v>0</v>
      </c>
      <c r="AC23" s="202">
        <v>12.74</v>
      </c>
      <c r="AD23" s="202">
        <v>0</v>
      </c>
      <c r="AE23" s="202">
        <v>0</v>
      </c>
      <c r="AF23" s="202">
        <v>0</v>
      </c>
      <c r="AG23" s="202">
        <v>24.1</v>
      </c>
      <c r="AH23" s="202">
        <v>0</v>
      </c>
      <c r="AI23" s="202">
        <v>39.520000000000003</v>
      </c>
      <c r="AJ23" s="202">
        <v>0</v>
      </c>
      <c r="AK23" s="202">
        <v>18.739999999999998</v>
      </c>
      <c r="AL23" s="202">
        <v>0</v>
      </c>
      <c r="AM23" s="202">
        <v>0</v>
      </c>
      <c r="AN23" s="202">
        <v>0</v>
      </c>
      <c r="AO23" s="202">
        <v>266.45999999999998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  <c r="AU23" s="202">
        <v>0</v>
      </c>
      <c r="AV23" s="202">
        <v>0</v>
      </c>
      <c r="AW23" s="202">
        <v>0</v>
      </c>
      <c r="AX23" s="202">
        <v>0</v>
      </c>
      <c r="AY23" s="202">
        <v>0</v>
      </c>
    </row>
    <row r="24" spans="1:51">
      <c r="A24" t="s">
        <v>66</v>
      </c>
      <c r="B24" s="202">
        <v>0</v>
      </c>
      <c r="C24" s="202">
        <v>0</v>
      </c>
      <c r="D24" s="202">
        <v>13.11</v>
      </c>
      <c r="E24" s="202">
        <v>0</v>
      </c>
      <c r="F24" s="202">
        <v>0</v>
      </c>
      <c r="G24" s="202">
        <v>21.32</v>
      </c>
      <c r="H24" s="202">
        <v>0</v>
      </c>
      <c r="I24" s="202">
        <v>6.73</v>
      </c>
      <c r="J24" s="202">
        <v>20.51</v>
      </c>
      <c r="K24" s="202">
        <v>2.75</v>
      </c>
      <c r="L24" s="202">
        <v>265.23</v>
      </c>
      <c r="M24" s="202">
        <v>1.02</v>
      </c>
      <c r="N24" s="202">
        <v>1.31</v>
      </c>
      <c r="O24" s="202">
        <v>0</v>
      </c>
      <c r="P24" s="202">
        <v>1.59</v>
      </c>
      <c r="Q24" s="202">
        <v>0.31</v>
      </c>
      <c r="R24" s="202">
        <v>0.47</v>
      </c>
      <c r="S24" s="202">
        <v>0</v>
      </c>
      <c r="T24" s="202">
        <v>0</v>
      </c>
      <c r="U24" s="202">
        <v>2.1800000000000002</v>
      </c>
      <c r="V24" s="202">
        <v>0.23</v>
      </c>
      <c r="W24" s="202">
        <v>0.5</v>
      </c>
      <c r="X24" s="202">
        <v>1.64</v>
      </c>
      <c r="Y24" s="202">
        <v>0</v>
      </c>
      <c r="Z24" s="202">
        <v>58.67</v>
      </c>
      <c r="AA24" s="202">
        <v>0</v>
      </c>
      <c r="AB24" s="202">
        <v>0</v>
      </c>
      <c r="AC24" s="202">
        <v>12.74</v>
      </c>
      <c r="AD24" s="202">
        <v>0</v>
      </c>
      <c r="AE24" s="202">
        <v>0</v>
      </c>
      <c r="AF24" s="202">
        <v>0</v>
      </c>
      <c r="AG24" s="202">
        <v>24.1</v>
      </c>
      <c r="AH24" s="202">
        <v>0</v>
      </c>
      <c r="AI24" s="202">
        <v>39.520000000000003</v>
      </c>
      <c r="AJ24" s="202">
        <v>0</v>
      </c>
      <c r="AK24" s="202">
        <v>18.739999999999998</v>
      </c>
      <c r="AL24" s="202">
        <v>0</v>
      </c>
      <c r="AM24" s="202">
        <v>0</v>
      </c>
      <c r="AN24" s="202">
        <v>0</v>
      </c>
      <c r="AO24" s="202">
        <v>266.45999999999998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  <c r="AU24" s="202">
        <v>0</v>
      </c>
      <c r="AV24" s="202">
        <v>0</v>
      </c>
      <c r="AW24" s="202">
        <v>0</v>
      </c>
      <c r="AX24" s="202">
        <v>0</v>
      </c>
      <c r="AY24" s="202">
        <v>0</v>
      </c>
    </row>
    <row r="25" spans="1:51">
      <c r="A25" t="s">
        <v>67</v>
      </c>
      <c r="B25" s="202">
        <v>0</v>
      </c>
      <c r="C25" s="202">
        <v>0</v>
      </c>
      <c r="D25" s="202">
        <v>13.11</v>
      </c>
      <c r="E25" s="202">
        <v>0</v>
      </c>
      <c r="F25" s="202">
        <v>0</v>
      </c>
      <c r="G25" s="202">
        <v>21.32</v>
      </c>
      <c r="H25" s="202">
        <v>0</v>
      </c>
      <c r="I25" s="202">
        <v>6.73</v>
      </c>
      <c r="J25" s="202">
        <v>20.51</v>
      </c>
      <c r="K25" s="202">
        <v>2.75</v>
      </c>
      <c r="L25" s="202">
        <v>265.23</v>
      </c>
      <c r="M25" s="202">
        <v>1.02</v>
      </c>
      <c r="N25" s="202">
        <v>1.31</v>
      </c>
      <c r="O25" s="202">
        <v>0</v>
      </c>
      <c r="P25" s="202">
        <v>1.59</v>
      </c>
      <c r="Q25" s="202">
        <v>0.31</v>
      </c>
      <c r="R25" s="202">
        <v>0.47</v>
      </c>
      <c r="S25" s="202">
        <v>0</v>
      </c>
      <c r="T25" s="202">
        <v>0</v>
      </c>
      <c r="U25" s="202">
        <v>2.1800000000000002</v>
      </c>
      <c r="V25" s="202">
        <v>0.23</v>
      </c>
      <c r="W25" s="202">
        <v>0.5</v>
      </c>
      <c r="X25" s="202">
        <v>1.64</v>
      </c>
      <c r="Y25" s="202">
        <v>0</v>
      </c>
      <c r="Z25" s="202">
        <v>58.67</v>
      </c>
      <c r="AA25" s="202">
        <v>0</v>
      </c>
      <c r="AB25" s="202">
        <v>0</v>
      </c>
      <c r="AC25" s="202">
        <v>12.74</v>
      </c>
      <c r="AD25" s="202">
        <v>0</v>
      </c>
      <c r="AE25" s="202">
        <v>0</v>
      </c>
      <c r="AF25" s="202">
        <v>0</v>
      </c>
      <c r="AG25" s="202">
        <v>24.1</v>
      </c>
      <c r="AH25" s="202">
        <v>0</v>
      </c>
      <c r="AI25" s="202">
        <v>39.520000000000003</v>
      </c>
      <c r="AJ25" s="202">
        <v>0</v>
      </c>
      <c r="AK25" s="202">
        <v>11.16</v>
      </c>
      <c r="AL25" s="202">
        <v>0</v>
      </c>
      <c r="AM25" s="202">
        <v>0</v>
      </c>
      <c r="AN25" s="202">
        <v>0</v>
      </c>
      <c r="AO25" s="202">
        <v>266.45999999999998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  <c r="AU25" s="202">
        <v>0</v>
      </c>
      <c r="AV25" s="202">
        <v>0</v>
      </c>
      <c r="AW25" s="202">
        <v>0</v>
      </c>
      <c r="AX25" s="202">
        <v>0</v>
      </c>
      <c r="AY25" s="202">
        <v>0</v>
      </c>
    </row>
    <row r="26" spans="1:51">
      <c r="A26" t="s">
        <v>68</v>
      </c>
      <c r="B26" s="202">
        <v>0</v>
      </c>
      <c r="C26" s="202">
        <v>0</v>
      </c>
      <c r="D26" s="202">
        <v>13.11</v>
      </c>
      <c r="E26" s="202">
        <v>0</v>
      </c>
      <c r="F26" s="202">
        <v>0</v>
      </c>
      <c r="G26" s="202">
        <v>21.32</v>
      </c>
      <c r="H26" s="202">
        <v>0</v>
      </c>
      <c r="I26" s="202">
        <v>6.73</v>
      </c>
      <c r="J26" s="202">
        <v>20.51</v>
      </c>
      <c r="K26" s="202">
        <v>2.75</v>
      </c>
      <c r="L26" s="202">
        <v>265.23</v>
      </c>
      <c r="M26" s="202">
        <v>1.02</v>
      </c>
      <c r="N26" s="202">
        <v>1.31</v>
      </c>
      <c r="O26" s="202">
        <v>0</v>
      </c>
      <c r="P26" s="202">
        <v>1.59</v>
      </c>
      <c r="Q26" s="202">
        <v>0.31</v>
      </c>
      <c r="R26" s="202">
        <v>0.47</v>
      </c>
      <c r="S26" s="202">
        <v>0</v>
      </c>
      <c r="T26" s="202">
        <v>0</v>
      </c>
      <c r="U26" s="202">
        <v>2.1800000000000002</v>
      </c>
      <c r="V26" s="202">
        <v>0.23</v>
      </c>
      <c r="W26" s="202">
        <v>0.5</v>
      </c>
      <c r="X26" s="202">
        <v>1.64</v>
      </c>
      <c r="Y26" s="202">
        <v>0</v>
      </c>
      <c r="Z26" s="202">
        <v>58.67</v>
      </c>
      <c r="AA26" s="202">
        <v>0</v>
      </c>
      <c r="AB26" s="202">
        <v>0</v>
      </c>
      <c r="AC26" s="202">
        <v>12.74</v>
      </c>
      <c r="AD26" s="202">
        <v>0</v>
      </c>
      <c r="AE26" s="202">
        <v>0</v>
      </c>
      <c r="AF26" s="202">
        <v>0</v>
      </c>
      <c r="AG26" s="202">
        <v>24.1</v>
      </c>
      <c r="AH26" s="202">
        <v>0</v>
      </c>
      <c r="AI26" s="202">
        <v>39.520000000000003</v>
      </c>
      <c r="AJ26" s="202">
        <v>0</v>
      </c>
      <c r="AK26" s="202">
        <v>11.16</v>
      </c>
      <c r="AL26" s="202">
        <v>0</v>
      </c>
      <c r="AM26" s="202">
        <v>0</v>
      </c>
      <c r="AN26" s="202">
        <v>0</v>
      </c>
      <c r="AO26" s="202">
        <v>266.45999999999998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  <c r="AU26" s="202">
        <v>0</v>
      </c>
      <c r="AV26" s="202">
        <v>0</v>
      </c>
      <c r="AW26" s="202">
        <v>0</v>
      </c>
      <c r="AX26" s="202">
        <v>0</v>
      </c>
      <c r="AY26" s="202">
        <v>0</v>
      </c>
    </row>
    <row r="27" spans="1:51">
      <c r="A27" t="s">
        <v>69</v>
      </c>
      <c r="B27" s="202">
        <v>0</v>
      </c>
      <c r="C27" s="202">
        <v>0</v>
      </c>
      <c r="D27" s="202">
        <v>12.79</v>
      </c>
      <c r="E27" s="202">
        <v>0</v>
      </c>
      <c r="F27" s="202">
        <v>0</v>
      </c>
      <c r="G27" s="202">
        <v>21.32</v>
      </c>
      <c r="H27" s="202">
        <v>0</v>
      </c>
      <c r="I27" s="202">
        <v>6.73</v>
      </c>
      <c r="J27" s="202">
        <v>20.51</v>
      </c>
      <c r="K27" s="202">
        <v>2.75</v>
      </c>
      <c r="L27" s="202">
        <v>265.23</v>
      </c>
      <c r="M27" s="202">
        <v>1.02</v>
      </c>
      <c r="N27" s="202">
        <v>1.31</v>
      </c>
      <c r="O27" s="202">
        <v>0</v>
      </c>
      <c r="P27" s="202">
        <v>1.59</v>
      </c>
      <c r="Q27" s="202">
        <v>0.31</v>
      </c>
      <c r="R27" s="202">
        <v>0.47</v>
      </c>
      <c r="S27" s="202">
        <v>0</v>
      </c>
      <c r="T27" s="202">
        <v>0</v>
      </c>
      <c r="U27" s="202">
        <v>2.1800000000000002</v>
      </c>
      <c r="V27" s="202">
        <v>0.23</v>
      </c>
      <c r="W27" s="202">
        <v>0.5</v>
      </c>
      <c r="X27" s="202">
        <v>1.64</v>
      </c>
      <c r="Y27" s="202">
        <v>0</v>
      </c>
      <c r="Z27" s="202">
        <v>58.67</v>
      </c>
      <c r="AA27" s="202">
        <v>0</v>
      </c>
      <c r="AB27" s="202">
        <v>0</v>
      </c>
      <c r="AC27" s="202">
        <v>12.74</v>
      </c>
      <c r="AD27" s="202">
        <v>0</v>
      </c>
      <c r="AE27" s="202">
        <v>0</v>
      </c>
      <c r="AF27" s="202">
        <v>0</v>
      </c>
      <c r="AG27" s="202">
        <v>24.1</v>
      </c>
      <c r="AH27" s="202">
        <v>0</v>
      </c>
      <c r="AI27" s="202">
        <v>39.520000000000003</v>
      </c>
      <c r="AJ27" s="202">
        <v>0</v>
      </c>
      <c r="AK27" s="202">
        <v>11.16</v>
      </c>
      <c r="AL27" s="202">
        <v>0</v>
      </c>
      <c r="AM27" s="202">
        <v>0</v>
      </c>
      <c r="AN27" s="202">
        <v>0</v>
      </c>
      <c r="AO27" s="202">
        <v>266.45999999999998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  <c r="AU27" s="202">
        <v>0</v>
      </c>
      <c r="AV27" s="202">
        <v>0</v>
      </c>
      <c r="AW27" s="202">
        <v>0</v>
      </c>
      <c r="AX27" s="202">
        <v>0</v>
      </c>
      <c r="AY27" s="202">
        <v>0</v>
      </c>
    </row>
    <row r="28" spans="1:51">
      <c r="A28" t="s">
        <v>70</v>
      </c>
      <c r="B28" s="202">
        <v>0</v>
      </c>
      <c r="C28" s="202">
        <v>0</v>
      </c>
      <c r="D28" s="202">
        <v>12.79</v>
      </c>
      <c r="E28" s="202">
        <v>0</v>
      </c>
      <c r="F28" s="202">
        <v>0</v>
      </c>
      <c r="G28" s="202">
        <v>21.32</v>
      </c>
      <c r="H28" s="202">
        <v>0</v>
      </c>
      <c r="I28" s="202">
        <v>6.73</v>
      </c>
      <c r="J28" s="202">
        <v>20.51</v>
      </c>
      <c r="K28" s="202">
        <v>2.75</v>
      </c>
      <c r="L28" s="202">
        <v>265.23</v>
      </c>
      <c r="M28" s="202">
        <v>1.02</v>
      </c>
      <c r="N28" s="202">
        <v>1.31</v>
      </c>
      <c r="O28" s="202">
        <v>0</v>
      </c>
      <c r="P28" s="202">
        <v>1.59</v>
      </c>
      <c r="Q28" s="202">
        <v>0.31</v>
      </c>
      <c r="R28" s="202">
        <v>0.47</v>
      </c>
      <c r="S28" s="202">
        <v>0</v>
      </c>
      <c r="T28" s="202">
        <v>0</v>
      </c>
      <c r="U28" s="202">
        <v>2.1800000000000002</v>
      </c>
      <c r="V28" s="202">
        <v>0.23</v>
      </c>
      <c r="W28" s="202">
        <v>0.5</v>
      </c>
      <c r="X28" s="202">
        <v>1.64</v>
      </c>
      <c r="Y28" s="202">
        <v>0</v>
      </c>
      <c r="Z28" s="202">
        <v>58.67</v>
      </c>
      <c r="AA28" s="202">
        <v>0</v>
      </c>
      <c r="AB28" s="202">
        <v>0</v>
      </c>
      <c r="AC28" s="202">
        <v>12.74</v>
      </c>
      <c r="AD28" s="202">
        <v>0</v>
      </c>
      <c r="AE28" s="202">
        <v>0</v>
      </c>
      <c r="AF28" s="202">
        <v>0</v>
      </c>
      <c r="AG28" s="202">
        <v>24.1</v>
      </c>
      <c r="AH28" s="202">
        <v>0</v>
      </c>
      <c r="AI28" s="202">
        <v>39.520000000000003</v>
      </c>
      <c r="AJ28" s="202">
        <v>0</v>
      </c>
      <c r="AK28" s="202">
        <v>11.16</v>
      </c>
      <c r="AL28" s="202">
        <v>0</v>
      </c>
      <c r="AM28" s="202">
        <v>0</v>
      </c>
      <c r="AN28" s="202">
        <v>0</v>
      </c>
      <c r="AO28" s="202">
        <v>266.45999999999998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  <c r="AU28" s="202">
        <v>0</v>
      </c>
      <c r="AV28" s="202">
        <v>0</v>
      </c>
      <c r="AW28" s="202">
        <v>0</v>
      </c>
      <c r="AX28" s="202">
        <v>0</v>
      </c>
      <c r="AY28" s="202">
        <v>0</v>
      </c>
    </row>
    <row r="29" spans="1:51">
      <c r="A29" t="s">
        <v>71</v>
      </c>
      <c r="B29" s="202">
        <v>0</v>
      </c>
      <c r="C29" s="202">
        <v>0</v>
      </c>
      <c r="D29" s="202">
        <v>12.79</v>
      </c>
      <c r="E29" s="202">
        <v>0</v>
      </c>
      <c r="F29" s="202">
        <v>0</v>
      </c>
      <c r="G29" s="202">
        <v>21.32</v>
      </c>
      <c r="H29" s="202">
        <v>0</v>
      </c>
      <c r="I29" s="202">
        <v>6.73</v>
      </c>
      <c r="J29" s="202">
        <v>20.51</v>
      </c>
      <c r="K29" s="202">
        <v>2.75</v>
      </c>
      <c r="L29" s="202">
        <v>265.23</v>
      </c>
      <c r="M29" s="202">
        <v>1.02</v>
      </c>
      <c r="N29" s="202">
        <v>1.31</v>
      </c>
      <c r="O29" s="202">
        <v>0</v>
      </c>
      <c r="P29" s="202">
        <v>1.59</v>
      </c>
      <c r="Q29" s="202">
        <v>0.31</v>
      </c>
      <c r="R29" s="202">
        <v>0.47</v>
      </c>
      <c r="S29" s="202">
        <v>0</v>
      </c>
      <c r="T29" s="202">
        <v>0</v>
      </c>
      <c r="U29" s="202">
        <v>2.1800000000000002</v>
      </c>
      <c r="V29" s="202">
        <v>0.23</v>
      </c>
      <c r="W29" s="202">
        <v>0.5</v>
      </c>
      <c r="X29" s="202">
        <v>1.64</v>
      </c>
      <c r="Y29" s="202">
        <v>0</v>
      </c>
      <c r="Z29" s="202">
        <v>58.67</v>
      </c>
      <c r="AA29" s="202">
        <v>0</v>
      </c>
      <c r="AB29" s="202">
        <v>0</v>
      </c>
      <c r="AC29" s="202">
        <v>12.74</v>
      </c>
      <c r="AD29" s="202">
        <v>0</v>
      </c>
      <c r="AE29" s="202">
        <v>0</v>
      </c>
      <c r="AF29" s="202">
        <v>0</v>
      </c>
      <c r="AG29" s="202">
        <v>24.1</v>
      </c>
      <c r="AH29" s="202">
        <v>0</v>
      </c>
      <c r="AI29" s="202">
        <v>39.520000000000003</v>
      </c>
      <c r="AJ29" s="202">
        <v>0</v>
      </c>
      <c r="AK29" s="202">
        <v>11.16</v>
      </c>
      <c r="AL29" s="202">
        <v>0</v>
      </c>
      <c r="AM29" s="202">
        <v>0</v>
      </c>
      <c r="AN29" s="202">
        <v>0</v>
      </c>
      <c r="AO29" s="202">
        <v>266.45999999999998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  <c r="AU29" s="202">
        <v>0</v>
      </c>
      <c r="AV29" s="202">
        <v>0</v>
      </c>
      <c r="AW29" s="202">
        <v>0</v>
      </c>
      <c r="AX29" s="202">
        <v>0</v>
      </c>
      <c r="AY29" s="202">
        <v>0</v>
      </c>
    </row>
    <row r="30" spans="1:51">
      <c r="A30" t="s">
        <v>72</v>
      </c>
      <c r="B30" s="202">
        <v>0</v>
      </c>
      <c r="C30" s="202">
        <v>0</v>
      </c>
      <c r="D30" s="202">
        <v>12.79</v>
      </c>
      <c r="E30" s="202">
        <v>0</v>
      </c>
      <c r="F30" s="202">
        <v>0</v>
      </c>
      <c r="G30" s="202">
        <v>21.32</v>
      </c>
      <c r="H30" s="202">
        <v>0</v>
      </c>
      <c r="I30" s="202">
        <v>6.73</v>
      </c>
      <c r="J30" s="202">
        <v>20.51</v>
      </c>
      <c r="K30" s="202">
        <v>2.75</v>
      </c>
      <c r="L30" s="202">
        <v>265.23</v>
      </c>
      <c r="M30" s="202">
        <v>1.02</v>
      </c>
      <c r="N30" s="202">
        <v>1.31</v>
      </c>
      <c r="O30" s="202">
        <v>0</v>
      </c>
      <c r="P30" s="202">
        <v>1.59</v>
      </c>
      <c r="Q30" s="202">
        <v>0.31</v>
      </c>
      <c r="R30" s="202">
        <v>0.47</v>
      </c>
      <c r="S30" s="202">
        <v>0</v>
      </c>
      <c r="T30" s="202">
        <v>0</v>
      </c>
      <c r="U30" s="202">
        <v>2.1800000000000002</v>
      </c>
      <c r="V30" s="202">
        <v>0.23</v>
      </c>
      <c r="W30" s="202">
        <v>0.5</v>
      </c>
      <c r="X30" s="202">
        <v>1.64</v>
      </c>
      <c r="Y30" s="202">
        <v>0</v>
      </c>
      <c r="Z30" s="202">
        <v>58.67</v>
      </c>
      <c r="AA30" s="202">
        <v>0</v>
      </c>
      <c r="AB30" s="202">
        <v>0</v>
      </c>
      <c r="AC30" s="202">
        <v>12.74</v>
      </c>
      <c r="AD30" s="202">
        <v>0</v>
      </c>
      <c r="AE30" s="202">
        <v>0</v>
      </c>
      <c r="AF30" s="202">
        <v>0</v>
      </c>
      <c r="AG30" s="202">
        <v>24.1</v>
      </c>
      <c r="AH30" s="202">
        <v>0</v>
      </c>
      <c r="AI30" s="202">
        <v>39.520000000000003</v>
      </c>
      <c r="AJ30" s="202">
        <v>0</v>
      </c>
      <c r="AK30" s="202">
        <v>11.16</v>
      </c>
      <c r="AL30" s="202">
        <v>0</v>
      </c>
      <c r="AM30" s="202">
        <v>0</v>
      </c>
      <c r="AN30" s="202">
        <v>0</v>
      </c>
      <c r="AO30" s="202">
        <v>266.45999999999998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  <c r="AU30" s="202">
        <v>0</v>
      </c>
      <c r="AV30" s="202">
        <v>0</v>
      </c>
      <c r="AW30" s="202">
        <v>0</v>
      </c>
      <c r="AX30" s="202">
        <v>0</v>
      </c>
      <c r="AY30" s="202">
        <v>0</v>
      </c>
    </row>
    <row r="31" spans="1:51">
      <c r="A31" t="s">
        <v>73</v>
      </c>
      <c r="B31" s="202">
        <v>0</v>
      </c>
      <c r="C31" s="202">
        <v>0</v>
      </c>
      <c r="D31" s="202">
        <v>12.79</v>
      </c>
      <c r="E31" s="202">
        <v>0</v>
      </c>
      <c r="F31" s="202">
        <v>0</v>
      </c>
      <c r="G31" s="202">
        <v>21.32</v>
      </c>
      <c r="H31" s="202">
        <v>0</v>
      </c>
      <c r="I31" s="202">
        <v>6.73</v>
      </c>
      <c r="J31" s="202">
        <v>20.51</v>
      </c>
      <c r="K31" s="202">
        <v>2.75</v>
      </c>
      <c r="L31" s="202">
        <v>265.23</v>
      </c>
      <c r="M31" s="202">
        <v>1.02</v>
      </c>
      <c r="N31" s="202">
        <v>1.31</v>
      </c>
      <c r="O31" s="202">
        <v>0</v>
      </c>
      <c r="P31" s="202">
        <v>1.59</v>
      </c>
      <c r="Q31" s="202">
        <v>0.31</v>
      </c>
      <c r="R31" s="202">
        <v>0.47</v>
      </c>
      <c r="S31" s="202">
        <v>0</v>
      </c>
      <c r="T31" s="202">
        <v>0</v>
      </c>
      <c r="U31" s="202">
        <v>2.1800000000000002</v>
      </c>
      <c r="V31" s="202">
        <v>0.23</v>
      </c>
      <c r="W31" s="202">
        <v>0.5</v>
      </c>
      <c r="X31" s="202">
        <v>1.64</v>
      </c>
      <c r="Y31" s="202">
        <v>0</v>
      </c>
      <c r="Z31" s="202">
        <v>58.67</v>
      </c>
      <c r="AA31" s="202">
        <v>0</v>
      </c>
      <c r="AB31" s="202">
        <v>0</v>
      </c>
      <c r="AC31" s="202">
        <v>12.74</v>
      </c>
      <c r="AD31" s="202">
        <v>0</v>
      </c>
      <c r="AE31" s="202">
        <v>0</v>
      </c>
      <c r="AF31" s="202">
        <v>0</v>
      </c>
      <c r="AG31" s="202">
        <v>24.1</v>
      </c>
      <c r="AH31" s="202">
        <v>0</v>
      </c>
      <c r="AI31" s="202">
        <v>39.520000000000003</v>
      </c>
      <c r="AJ31" s="202">
        <v>0</v>
      </c>
      <c r="AK31" s="202">
        <v>11.16</v>
      </c>
      <c r="AL31" s="202">
        <v>0</v>
      </c>
      <c r="AM31" s="202">
        <v>0</v>
      </c>
      <c r="AN31" s="202">
        <v>0</v>
      </c>
      <c r="AO31" s="202">
        <v>266.45999999999998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  <c r="AU31" s="202">
        <v>0</v>
      </c>
      <c r="AV31" s="202">
        <v>0</v>
      </c>
      <c r="AW31" s="202">
        <v>0</v>
      </c>
      <c r="AX31" s="202">
        <v>0</v>
      </c>
      <c r="AY31" s="202">
        <v>0</v>
      </c>
    </row>
    <row r="32" spans="1:51">
      <c r="A32" t="s">
        <v>74</v>
      </c>
      <c r="B32" s="202">
        <v>0</v>
      </c>
      <c r="C32" s="202">
        <v>0</v>
      </c>
      <c r="D32" s="202">
        <v>12.79</v>
      </c>
      <c r="E32" s="202">
        <v>0</v>
      </c>
      <c r="F32" s="202">
        <v>0</v>
      </c>
      <c r="G32" s="202">
        <v>21.32</v>
      </c>
      <c r="H32" s="202">
        <v>0</v>
      </c>
      <c r="I32" s="202">
        <v>6.73</v>
      </c>
      <c r="J32" s="202">
        <v>20.51</v>
      </c>
      <c r="K32" s="202">
        <v>2.75</v>
      </c>
      <c r="L32" s="202">
        <v>265.23</v>
      </c>
      <c r="M32" s="202">
        <v>1.02</v>
      </c>
      <c r="N32" s="202">
        <v>1.31</v>
      </c>
      <c r="O32" s="202">
        <v>0</v>
      </c>
      <c r="P32" s="202">
        <v>1.59</v>
      </c>
      <c r="Q32" s="202">
        <v>0.31</v>
      </c>
      <c r="R32" s="202">
        <v>0.47</v>
      </c>
      <c r="S32" s="202">
        <v>0</v>
      </c>
      <c r="T32" s="202">
        <v>0</v>
      </c>
      <c r="U32" s="202">
        <v>2.1800000000000002</v>
      </c>
      <c r="V32" s="202">
        <v>0.23</v>
      </c>
      <c r="W32" s="202">
        <v>0.5</v>
      </c>
      <c r="X32" s="202">
        <v>1.64</v>
      </c>
      <c r="Y32" s="202">
        <v>0</v>
      </c>
      <c r="Z32" s="202">
        <v>58.67</v>
      </c>
      <c r="AA32" s="202">
        <v>0</v>
      </c>
      <c r="AB32" s="202">
        <v>0</v>
      </c>
      <c r="AC32" s="202">
        <v>12.74</v>
      </c>
      <c r="AD32" s="202">
        <v>0</v>
      </c>
      <c r="AE32" s="202">
        <v>0</v>
      </c>
      <c r="AF32" s="202">
        <v>0</v>
      </c>
      <c r="AG32" s="202">
        <v>24.1</v>
      </c>
      <c r="AH32" s="202">
        <v>0</v>
      </c>
      <c r="AI32" s="202">
        <v>39.520000000000003</v>
      </c>
      <c r="AJ32" s="202">
        <v>0</v>
      </c>
      <c r="AK32" s="202">
        <v>11.16</v>
      </c>
      <c r="AL32" s="202">
        <v>0</v>
      </c>
      <c r="AM32" s="202">
        <v>0</v>
      </c>
      <c r="AN32" s="202">
        <v>0</v>
      </c>
      <c r="AO32" s="202">
        <v>266.45999999999998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  <c r="AU32" s="202">
        <v>0</v>
      </c>
      <c r="AV32" s="202">
        <v>0</v>
      </c>
      <c r="AW32" s="202">
        <v>0</v>
      </c>
      <c r="AX32" s="202">
        <v>0</v>
      </c>
      <c r="AY32" s="202">
        <v>0</v>
      </c>
    </row>
    <row r="33" spans="1:51">
      <c r="A33" t="s">
        <v>75</v>
      </c>
      <c r="B33" s="202">
        <v>0</v>
      </c>
      <c r="C33" s="202">
        <v>0</v>
      </c>
      <c r="D33" s="202">
        <v>12.79</v>
      </c>
      <c r="E33" s="202">
        <v>0</v>
      </c>
      <c r="F33" s="202">
        <v>0</v>
      </c>
      <c r="G33" s="202">
        <v>21.32</v>
      </c>
      <c r="H33" s="202">
        <v>0</v>
      </c>
      <c r="I33" s="202">
        <v>6.73</v>
      </c>
      <c r="J33" s="202">
        <v>20.51</v>
      </c>
      <c r="K33" s="202">
        <v>2.75</v>
      </c>
      <c r="L33" s="202">
        <v>265.23</v>
      </c>
      <c r="M33" s="202">
        <v>1.02</v>
      </c>
      <c r="N33" s="202">
        <v>1.31</v>
      </c>
      <c r="O33" s="202">
        <v>0</v>
      </c>
      <c r="P33" s="202">
        <v>1.59</v>
      </c>
      <c r="Q33" s="202">
        <v>0.31</v>
      </c>
      <c r="R33" s="202">
        <v>0.47</v>
      </c>
      <c r="S33" s="202">
        <v>0</v>
      </c>
      <c r="T33" s="202">
        <v>0</v>
      </c>
      <c r="U33" s="202">
        <v>2.1800000000000002</v>
      </c>
      <c r="V33" s="202">
        <v>0.23</v>
      </c>
      <c r="W33" s="202">
        <v>0.5</v>
      </c>
      <c r="X33" s="202">
        <v>1.64</v>
      </c>
      <c r="Y33" s="202">
        <v>0</v>
      </c>
      <c r="Z33" s="202">
        <v>58.67</v>
      </c>
      <c r="AA33" s="202">
        <v>0</v>
      </c>
      <c r="AB33" s="202">
        <v>0</v>
      </c>
      <c r="AC33" s="202">
        <v>12.74</v>
      </c>
      <c r="AD33" s="202">
        <v>0</v>
      </c>
      <c r="AE33" s="202">
        <v>0</v>
      </c>
      <c r="AF33" s="202">
        <v>0</v>
      </c>
      <c r="AG33" s="202">
        <v>24.1</v>
      </c>
      <c r="AH33" s="202">
        <v>0</v>
      </c>
      <c r="AI33" s="202">
        <v>39.520000000000003</v>
      </c>
      <c r="AJ33" s="202">
        <v>0</v>
      </c>
      <c r="AK33" s="202">
        <v>11.16</v>
      </c>
      <c r="AL33" s="202">
        <v>0</v>
      </c>
      <c r="AM33" s="202">
        <v>0</v>
      </c>
      <c r="AN33" s="202">
        <v>0</v>
      </c>
      <c r="AO33" s="202">
        <v>266.45999999999998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  <c r="AU33" s="202">
        <v>0</v>
      </c>
      <c r="AV33" s="202">
        <v>0</v>
      </c>
      <c r="AW33" s="202">
        <v>0</v>
      </c>
      <c r="AX33" s="202">
        <v>0</v>
      </c>
      <c r="AY33" s="202">
        <v>0</v>
      </c>
    </row>
    <row r="34" spans="1:51">
      <c r="A34" t="s">
        <v>76</v>
      </c>
      <c r="B34" s="202">
        <v>0</v>
      </c>
      <c r="C34" s="202">
        <v>0</v>
      </c>
      <c r="D34" s="202">
        <v>12.79</v>
      </c>
      <c r="E34" s="202">
        <v>0</v>
      </c>
      <c r="F34" s="202">
        <v>0</v>
      </c>
      <c r="G34" s="202">
        <v>21.32</v>
      </c>
      <c r="H34" s="202">
        <v>0</v>
      </c>
      <c r="I34" s="202">
        <v>6.73</v>
      </c>
      <c r="J34" s="202">
        <v>20.51</v>
      </c>
      <c r="K34" s="202">
        <v>2.75</v>
      </c>
      <c r="L34" s="202">
        <v>265.23</v>
      </c>
      <c r="M34" s="202">
        <v>1.02</v>
      </c>
      <c r="N34" s="202">
        <v>1.31</v>
      </c>
      <c r="O34" s="202">
        <v>0</v>
      </c>
      <c r="P34" s="202">
        <v>1.59</v>
      </c>
      <c r="Q34" s="202">
        <v>0.31</v>
      </c>
      <c r="R34" s="202">
        <v>0.47</v>
      </c>
      <c r="S34" s="202">
        <v>0</v>
      </c>
      <c r="T34" s="202">
        <v>0</v>
      </c>
      <c r="U34" s="202">
        <v>2.1800000000000002</v>
      </c>
      <c r="V34" s="202">
        <v>0.23</v>
      </c>
      <c r="W34" s="202">
        <v>0.5</v>
      </c>
      <c r="X34" s="202">
        <v>1.64</v>
      </c>
      <c r="Y34" s="202">
        <v>0</v>
      </c>
      <c r="Z34" s="202">
        <v>58.67</v>
      </c>
      <c r="AA34" s="202">
        <v>0</v>
      </c>
      <c r="AB34" s="202">
        <v>0</v>
      </c>
      <c r="AC34" s="202">
        <v>12.74</v>
      </c>
      <c r="AD34" s="202">
        <v>0</v>
      </c>
      <c r="AE34" s="202">
        <v>0</v>
      </c>
      <c r="AF34" s="202">
        <v>0</v>
      </c>
      <c r="AG34" s="202">
        <v>24.1</v>
      </c>
      <c r="AH34" s="202">
        <v>0</v>
      </c>
      <c r="AI34" s="202">
        <v>39.520000000000003</v>
      </c>
      <c r="AJ34" s="202">
        <v>0</v>
      </c>
      <c r="AK34" s="202">
        <v>11.16</v>
      </c>
      <c r="AL34" s="202">
        <v>0</v>
      </c>
      <c r="AM34" s="202">
        <v>0</v>
      </c>
      <c r="AN34" s="202">
        <v>0</v>
      </c>
      <c r="AO34" s="202">
        <v>266.45999999999998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  <c r="AU34" s="202">
        <v>0</v>
      </c>
      <c r="AV34" s="202">
        <v>0</v>
      </c>
      <c r="AW34" s="202">
        <v>0</v>
      </c>
      <c r="AX34" s="202">
        <v>0</v>
      </c>
      <c r="AY34" s="202">
        <v>0</v>
      </c>
    </row>
    <row r="35" spans="1:51">
      <c r="A35" t="s">
        <v>77</v>
      </c>
      <c r="B35" s="202">
        <v>0</v>
      </c>
      <c r="C35" s="202">
        <v>0</v>
      </c>
      <c r="D35" s="202">
        <v>12.79</v>
      </c>
      <c r="E35" s="202">
        <v>0</v>
      </c>
      <c r="F35" s="202">
        <v>0</v>
      </c>
      <c r="G35" s="202">
        <v>21.26</v>
      </c>
      <c r="H35" s="202">
        <v>0</v>
      </c>
      <c r="I35" s="202">
        <v>6.73</v>
      </c>
      <c r="J35" s="202">
        <v>20.51</v>
      </c>
      <c r="K35" s="202">
        <v>2.75</v>
      </c>
      <c r="L35" s="202">
        <v>265.23</v>
      </c>
      <c r="M35" s="202">
        <v>1.02</v>
      </c>
      <c r="N35" s="202">
        <v>1.31</v>
      </c>
      <c r="O35" s="202">
        <v>0</v>
      </c>
      <c r="P35" s="202">
        <v>1.59</v>
      </c>
      <c r="Q35" s="202">
        <v>3.05</v>
      </c>
      <c r="R35" s="202">
        <v>6.07</v>
      </c>
      <c r="S35" s="202">
        <v>0</v>
      </c>
      <c r="T35" s="202">
        <v>0</v>
      </c>
      <c r="U35" s="202">
        <v>2.4900000000000002</v>
      </c>
      <c r="V35" s="202">
        <v>0.23</v>
      </c>
      <c r="W35" s="202">
        <v>0.5</v>
      </c>
      <c r="X35" s="202">
        <v>1.64</v>
      </c>
      <c r="Y35" s="202">
        <v>0</v>
      </c>
      <c r="Z35" s="202">
        <v>58.44</v>
      </c>
      <c r="AA35" s="202">
        <v>0</v>
      </c>
      <c r="AB35" s="202">
        <v>0</v>
      </c>
      <c r="AC35" s="202">
        <v>12.74</v>
      </c>
      <c r="AD35" s="202">
        <v>0</v>
      </c>
      <c r="AE35" s="202">
        <v>0</v>
      </c>
      <c r="AF35" s="202">
        <v>0</v>
      </c>
      <c r="AG35" s="202">
        <v>24.1</v>
      </c>
      <c r="AH35" s="202">
        <v>0</v>
      </c>
      <c r="AI35" s="202">
        <v>39.520000000000003</v>
      </c>
      <c r="AJ35" s="202">
        <v>0</v>
      </c>
      <c r="AK35" s="202">
        <v>11.16</v>
      </c>
      <c r="AL35" s="202">
        <v>0</v>
      </c>
      <c r="AM35" s="202">
        <v>0</v>
      </c>
      <c r="AN35" s="202">
        <v>0</v>
      </c>
      <c r="AO35" s="202">
        <v>266.45999999999998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  <c r="AU35" s="202">
        <v>0</v>
      </c>
      <c r="AV35" s="202">
        <v>0</v>
      </c>
      <c r="AW35" s="202">
        <v>0</v>
      </c>
      <c r="AX35" s="202">
        <v>0</v>
      </c>
      <c r="AY35" s="202">
        <v>0</v>
      </c>
    </row>
    <row r="36" spans="1:51">
      <c r="A36" t="s">
        <v>78</v>
      </c>
      <c r="B36" s="202">
        <v>0</v>
      </c>
      <c r="C36" s="202">
        <v>0</v>
      </c>
      <c r="D36" s="202">
        <v>12.79</v>
      </c>
      <c r="E36" s="202">
        <v>0</v>
      </c>
      <c r="F36" s="202">
        <v>0</v>
      </c>
      <c r="G36" s="202">
        <v>21.26</v>
      </c>
      <c r="H36" s="202">
        <v>0</v>
      </c>
      <c r="I36" s="202">
        <v>6.73</v>
      </c>
      <c r="J36" s="202">
        <v>20.51</v>
      </c>
      <c r="K36" s="202">
        <v>2.75</v>
      </c>
      <c r="L36" s="202">
        <v>265.23</v>
      </c>
      <c r="M36" s="202">
        <v>1.02</v>
      </c>
      <c r="N36" s="202">
        <v>1.31</v>
      </c>
      <c r="O36" s="202">
        <v>0</v>
      </c>
      <c r="P36" s="202">
        <v>1.59</v>
      </c>
      <c r="Q36" s="202">
        <v>3.05</v>
      </c>
      <c r="R36" s="202">
        <v>6.11</v>
      </c>
      <c r="S36" s="202">
        <v>0</v>
      </c>
      <c r="T36" s="202">
        <v>0</v>
      </c>
      <c r="U36" s="202">
        <v>2.5299999999999998</v>
      </c>
      <c r="V36" s="202">
        <v>0.23</v>
      </c>
      <c r="W36" s="202">
        <v>0.5</v>
      </c>
      <c r="X36" s="202">
        <v>1.64</v>
      </c>
      <c r="Y36" s="202">
        <v>0</v>
      </c>
      <c r="Z36" s="202">
        <v>58.44</v>
      </c>
      <c r="AA36" s="202">
        <v>0</v>
      </c>
      <c r="AB36" s="202">
        <v>0</v>
      </c>
      <c r="AC36" s="202">
        <v>12.74</v>
      </c>
      <c r="AD36" s="202">
        <v>0</v>
      </c>
      <c r="AE36" s="202">
        <v>0</v>
      </c>
      <c r="AF36" s="202">
        <v>0</v>
      </c>
      <c r="AG36" s="202">
        <v>24.1</v>
      </c>
      <c r="AH36" s="202">
        <v>0</v>
      </c>
      <c r="AI36" s="202">
        <v>39.520000000000003</v>
      </c>
      <c r="AJ36" s="202">
        <v>0</v>
      </c>
      <c r="AK36" s="202">
        <v>11.16</v>
      </c>
      <c r="AL36" s="202">
        <v>0</v>
      </c>
      <c r="AM36" s="202">
        <v>0</v>
      </c>
      <c r="AN36" s="202">
        <v>0</v>
      </c>
      <c r="AO36" s="202">
        <v>266.45999999999998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  <c r="AU36" s="202">
        <v>0</v>
      </c>
      <c r="AV36" s="202">
        <v>0</v>
      </c>
      <c r="AW36" s="202">
        <v>0</v>
      </c>
      <c r="AX36" s="202">
        <v>0</v>
      </c>
      <c r="AY36" s="202">
        <v>0</v>
      </c>
    </row>
    <row r="37" spans="1:51">
      <c r="A37" t="s">
        <v>79</v>
      </c>
      <c r="B37" s="202">
        <v>0</v>
      </c>
      <c r="C37" s="202">
        <v>0</v>
      </c>
      <c r="D37" s="202">
        <v>12.79</v>
      </c>
      <c r="E37" s="202">
        <v>0</v>
      </c>
      <c r="F37" s="202">
        <v>0</v>
      </c>
      <c r="G37" s="202">
        <v>21.26</v>
      </c>
      <c r="H37" s="202">
        <v>0</v>
      </c>
      <c r="I37" s="202">
        <v>6.73</v>
      </c>
      <c r="J37" s="202">
        <v>20.51</v>
      </c>
      <c r="K37" s="202">
        <v>2.75</v>
      </c>
      <c r="L37" s="202">
        <v>265.23</v>
      </c>
      <c r="M37" s="202">
        <v>1.02</v>
      </c>
      <c r="N37" s="202">
        <v>1.31</v>
      </c>
      <c r="O37" s="202">
        <v>0</v>
      </c>
      <c r="P37" s="202">
        <v>1.59</v>
      </c>
      <c r="Q37" s="202">
        <v>3.05</v>
      </c>
      <c r="R37" s="202">
        <v>6.11</v>
      </c>
      <c r="S37" s="202">
        <v>0</v>
      </c>
      <c r="T37" s="202">
        <v>0</v>
      </c>
      <c r="U37" s="202">
        <v>2.27</v>
      </c>
      <c r="V37" s="202">
        <v>0.23</v>
      </c>
      <c r="W37" s="202">
        <v>0.5</v>
      </c>
      <c r="X37" s="202">
        <v>1.64</v>
      </c>
      <c r="Y37" s="202">
        <v>0</v>
      </c>
      <c r="Z37" s="202">
        <v>59.16</v>
      </c>
      <c r="AA37" s="202">
        <v>0</v>
      </c>
      <c r="AB37" s="202">
        <v>0</v>
      </c>
      <c r="AC37" s="202">
        <v>12.74</v>
      </c>
      <c r="AD37" s="202">
        <v>0</v>
      </c>
      <c r="AE37" s="202">
        <v>0</v>
      </c>
      <c r="AF37" s="202">
        <v>0</v>
      </c>
      <c r="AG37" s="202">
        <v>24.1</v>
      </c>
      <c r="AH37" s="202">
        <v>0</v>
      </c>
      <c r="AI37" s="202">
        <v>39.520000000000003</v>
      </c>
      <c r="AJ37" s="202">
        <v>0</v>
      </c>
      <c r="AK37" s="202">
        <v>11.16</v>
      </c>
      <c r="AL37" s="202">
        <v>0</v>
      </c>
      <c r="AM37" s="202">
        <v>0</v>
      </c>
      <c r="AN37" s="202">
        <v>0</v>
      </c>
      <c r="AO37" s="202">
        <v>266.45999999999998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  <c r="AU37" s="202">
        <v>0</v>
      </c>
      <c r="AV37" s="202">
        <v>0</v>
      </c>
      <c r="AW37" s="202">
        <v>0</v>
      </c>
      <c r="AX37" s="202">
        <v>0</v>
      </c>
      <c r="AY37" s="202">
        <v>0</v>
      </c>
    </row>
    <row r="38" spans="1:51">
      <c r="A38" t="s">
        <v>80</v>
      </c>
      <c r="B38" s="202">
        <v>0</v>
      </c>
      <c r="C38" s="202">
        <v>0</v>
      </c>
      <c r="D38" s="202">
        <v>12.79</v>
      </c>
      <c r="E38" s="202">
        <v>0</v>
      </c>
      <c r="F38" s="202">
        <v>0</v>
      </c>
      <c r="G38" s="202">
        <v>21.26</v>
      </c>
      <c r="H38" s="202">
        <v>0</v>
      </c>
      <c r="I38" s="202">
        <v>6.73</v>
      </c>
      <c r="J38" s="202">
        <v>20.51</v>
      </c>
      <c r="K38" s="202">
        <v>2.75</v>
      </c>
      <c r="L38" s="202">
        <v>265.23</v>
      </c>
      <c r="M38" s="202">
        <v>1.02</v>
      </c>
      <c r="N38" s="202">
        <v>1.31</v>
      </c>
      <c r="O38" s="202">
        <v>0</v>
      </c>
      <c r="P38" s="202">
        <v>1.59</v>
      </c>
      <c r="Q38" s="202">
        <v>3.05</v>
      </c>
      <c r="R38" s="202">
        <v>6.11</v>
      </c>
      <c r="S38" s="202">
        <v>0</v>
      </c>
      <c r="T38" s="202">
        <v>0</v>
      </c>
      <c r="U38" s="202">
        <v>2.27</v>
      </c>
      <c r="V38" s="202">
        <v>0.23</v>
      </c>
      <c r="W38" s="202">
        <v>0.5</v>
      </c>
      <c r="X38" s="202">
        <v>1.64</v>
      </c>
      <c r="Y38" s="202">
        <v>0</v>
      </c>
      <c r="Z38" s="202">
        <v>58.67</v>
      </c>
      <c r="AA38" s="202">
        <v>0</v>
      </c>
      <c r="AB38" s="202">
        <v>0</v>
      </c>
      <c r="AC38" s="202">
        <v>12.74</v>
      </c>
      <c r="AD38" s="202">
        <v>0</v>
      </c>
      <c r="AE38" s="202">
        <v>0</v>
      </c>
      <c r="AF38" s="202">
        <v>0</v>
      </c>
      <c r="AG38" s="202">
        <v>24.1</v>
      </c>
      <c r="AH38" s="202">
        <v>0</v>
      </c>
      <c r="AI38" s="202">
        <v>39.520000000000003</v>
      </c>
      <c r="AJ38" s="202">
        <v>0</v>
      </c>
      <c r="AK38" s="202">
        <v>11.16</v>
      </c>
      <c r="AL38" s="202">
        <v>0</v>
      </c>
      <c r="AM38" s="202">
        <v>0</v>
      </c>
      <c r="AN38" s="202">
        <v>0</v>
      </c>
      <c r="AO38" s="202">
        <v>266.45999999999998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  <c r="AU38" s="202">
        <v>0</v>
      </c>
      <c r="AV38" s="202">
        <v>0</v>
      </c>
      <c r="AW38" s="202">
        <v>0</v>
      </c>
      <c r="AX38" s="202">
        <v>0</v>
      </c>
      <c r="AY38" s="202">
        <v>0</v>
      </c>
    </row>
    <row r="39" spans="1:51">
      <c r="A39" t="s">
        <v>81</v>
      </c>
      <c r="B39" s="202">
        <v>0</v>
      </c>
      <c r="C39" s="202">
        <v>0</v>
      </c>
      <c r="D39" s="202">
        <v>12.79</v>
      </c>
      <c r="E39" s="202">
        <v>0</v>
      </c>
      <c r="F39" s="202">
        <v>0</v>
      </c>
      <c r="G39" s="202">
        <v>21.26</v>
      </c>
      <c r="H39" s="202">
        <v>0</v>
      </c>
      <c r="I39" s="202">
        <v>6.73</v>
      </c>
      <c r="J39" s="202">
        <v>20.51</v>
      </c>
      <c r="K39" s="202">
        <v>2.75</v>
      </c>
      <c r="L39" s="202">
        <v>265.23</v>
      </c>
      <c r="M39" s="202">
        <v>1.02</v>
      </c>
      <c r="N39" s="202">
        <v>1.31</v>
      </c>
      <c r="O39" s="202">
        <v>0</v>
      </c>
      <c r="P39" s="202">
        <v>1.59</v>
      </c>
      <c r="Q39" s="202">
        <v>3.05</v>
      </c>
      <c r="R39" s="202">
        <v>6.11</v>
      </c>
      <c r="S39" s="202">
        <v>0</v>
      </c>
      <c r="T39" s="202">
        <v>0</v>
      </c>
      <c r="U39" s="202">
        <v>2.27</v>
      </c>
      <c r="V39" s="202">
        <v>0.23</v>
      </c>
      <c r="W39" s="202">
        <v>0.5</v>
      </c>
      <c r="X39" s="202">
        <v>1.64</v>
      </c>
      <c r="Y39" s="202">
        <v>0</v>
      </c>
      <c r="Z39" s="202">
        <v>58.67</v>
      </c>
      <c r="AA39" s="202">
        <v>0</v>
      </c>
      <c r="AB39" s="202">
        <v>0</v>
      </c>
      <c r="AC39" s="202">
        <v>12.74</v>
      </c>
      <c r="AD39" s="202">
        <v>0</v>
      </c>
      <c r="AE39" s="202">
        <v>0</v>
      </c>
      <c r="AF39" s="202">
        <v>0</v>
      </c>
      <c r="AG39" s="202">
        <v>24.1</v>
      </c>
      <c r="AH39" s="202">
        <v>0</v>
      </c>
      <c r="AI39" s="202">
        <v>39.520000000000003</v>
      </c>
      <c r="AJ39" s="202">
        <v>0</v>
      </c>
      <c r="AK39" s="202">
        <v>11.16</v>
      </c>
      <c r="AL39" s="202">
        <v>0</v>
      </c>
      <c r="AM39" s="202">
        <v>0</v>
      </c>
      <c r="AN39" s="202">
        <v>0</v>
      </c>
      <c r="AO39" s="202">
        <v>263.74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  <c r="AU39" s="202">
        <v>0</v>
      </c>
      <c r="AV39" s="202">
        <v>0</v>
      </c>
      <c r="AW39" s="202">
        <v>0</v>
      </c>
      <c r="AX39" s="202">
        <v>0</v>
      </c>
      <c r="AY39" s="202">
        <v>0</v>
      </c>
    </row>
    <row r="40" spans="1:51">
      <c r="A40" t="s">
        <v>82</v>
      </c>
      <c r="B40" s="202">
        <v>0</v>
      </c>
      <c r="C40" s="202">
        <v>0</v>
      </c>
      <c r="D40" s="202">
        <v>12.79</v>
      </c>
      <c r="E40" s="202">
        <v>0</v>
      </c>
      <c r="F40" s="202">
        <v>0</v>
      </c>
      <c r="G40" s="202">
        <v>21.26</v>
      </c>
      <c r="H40" s="202">
        <v>0</v>
      </c>
      <c r="I40" s="202">
        <v>6.73</v>
      </c>
      <c r="J40" s="202">
        <v>20.51</v>
      </c>
      <c r="K40" s="202">
        <v>2.75</v>
      </c>
      <c r="L40" s="202">
        <v>265.23</v>
      </c>
      <c r="M40" s="202">
        <v>1.02</v>
      </c>
      <c r="N40" s="202">
        <v>1.31</v>
      </c>
      <c r="O40" s="202">
        <v>0</v>
      </c>
      <c r="P40" s="202">
        <v>1.59</v>
      </c>
      <c r="Q40" s="202">
        <v>3.05</v>
      </c>
      <c r="R40" s="202">
        <v>6.11</v>
      </c>
      <c r="S40" s="202">
        <v>0</v>
      </c>
      <c r="T40" s="202">
        <v>0</v>
      </c>
      <c r="U40" s="202">
        <v>2.27</v>
      </c>
      <c r="V40" s="202">
        <v>0.23</v>
      </c>
      <c r="W40" s="202">
        <v>0.5</v>
      </c>
      <c r="X40" s="202">
        <v>1.64</v>
      </c>
      <c r="Y40" s="202">
        <v>0</v>
      </c>
      <c r="Z40" s="202">
        <v>39.39</v>
      </c>
      <c r="AA40" s="202">
        <v>0</v>
      </c>
      <c r="AB40" s="202">
        <v>0</v>
      </c>
      <c r="AC40" s="202">
        <v>12.74</v>
      </c>
      <c r="AD40" s="202">
        <v>0</v>
      </c>
      <c r="AE40" s="202">
        <v>0</v>
      </c>
      <c r="AF40" s="202">
        <v>0</v>
      </c>
      <c r="AG40" s="202">
        <v>24.1</v>
      </c>
      <c r="AH40" s="202">
        <v>0</v>
      </c>
      <c r="AI40" s="202">
        <v>39.520000000000003</v>
      </c>
      <c r="AJ40" s="202">
        <v>0</v>
      </c>
      <c r="AK40" s="202">
        <v>11.16</v>
      </c>
      <c r="AL40" s="202">
        <v>0</v>
      </c>
      <c r="AM40" s="202">
        <v>0</v>
      </c>
      <c r="AN40" s="202">
        <v>0</v>
      </c>
      <c r="AO40" s="202">
        <v>263.74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  <c r="AU40" s="202">
        <v>0</v>
      </c>
      <c r="AV40" s="202">
        <v>0</v>
      </c>
      <c r="AW40" s="202">
        <v>0</v>
      </c>
      <c r="AX40" s="202">
        <v>0</v>
      </c>
      <c r="AY40" s="202">
        <v>0</v>
      </c>
    </row>
    <row r="41" spans="1:51">
      <c r="A41" t="s">
        <v>83</v>
      </c>
      <c r="B41" s="202">
        <v>0</v>
      </c>
      <c r="C41" s="202">
        <v>0</v>
      </c>
      <c r="D41" s="202">
        <v>12.79</v>
      </c>
      <c r="E41" s="202">
        <v>0</v>
      </c>
      <c r="F41" s="202">
        <v>0</v>
      </c>
      <c r="G41" s="202">
        <v>21.26</v>
      </c>
      <c r="H41" s="202">
        <v>0</v>
      </c>
      <c r="I41" s="202">
        <v>6.73</v>
      </c>
      <c r="J41" s="202">
        <v>20.51</v>
      </c>
      <c r="K41" s="202">
        <v>2.75</v>
      </c>
      <c r="L41" s="202">
        <v>265.23</v>
      </c>
      <c r="M41" s="202">
        <v>1.02</v>
      </c>
      <c r="N41" s="202">
        <v>1.31</v>
      </c>
      <c r="O41" s="202">
        <v>0</v>
      </c>
      <c r="P41" s="202">
        <v>1.59</v>
      </c>
      <c r="Q41" s="202">
        <v>0.31</v>
      </c>
      <c r="R41" s="202">
        <v>0.47</v>
      </c>
      <c r="S41" s="202">
        <v>0</v>
      </c>
      <c r="T41" s="202">
        <v>0</v>
      </c>
      <c r="U41" s="202">
        <v>2.27</v>
      </c>
      <c r="V41" s="202">
        <v>0.23</v>
      </c>
      <c r="W41" s="202">
        <v>0.5</v>
      </c>
      <c r="X41" s="202">
        <v>1.64</v>
      </c>
      <c r="Y41" s="202">
        <v>0</v>
      </c>
      <c r="Z41" s="202">
        <v>2.81</v>
      </c>
      <c r="AA41" s="202">
        <v>0</v>
      </c>
      <c r="AB41" s="202">
        <v>0</v>
      </c>
      <c r="AC41" s="202">
        <v>12.74</v>
      </c>
      <c r="AD41" s="202">
        <v>0</v>
      </c>
      <c r="AE41" s="202">
        <v>0</v>
      </c>
      <c r="AF41" s="202">
        <v>0</v>
      </c>
      <c r="AG41" s="202">
        <v>24.1</v>
      </c>
      <c r="AH41" s="202">
        <v>3.86</v>
      </c>
      <c r="AI41" s="202">
        <v>39.520000000000003</v>
      </c>
      <c r="AJ41" s="202">
        <v>0</v>
      </c>
      <c r="AK41" s="202">
        <v>11.16</v>
      </c>
      <c r="AL41" s="202">
        <v>0</v>
      </c>
      <c r="AM41" s="202">
        <v>0</v>
      </c>
      <c r="AN41" s="202">
        <v>0</v>
      </c>
      <c r="AO41" s="202">
        <v>263.74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  <c r="AU41" s="202">
        <v>0</v>
      </c>
      <c r="AV41" s="202">
        <v>0</v>
      </c>
      <c r="AW41" s="202">
        <v>0</v>
      </c>
      <c r="AX41" s="202">
        <v>0</v>
      </c>
      <c r="AY41" s="202">
        <v>0</v>
      </c>
    </row>
    <row r="42" spans="1:51">
      <c r="A42" t="s">
        <v>84</v>
      </c>
      <c r="B42" s="202">
        <v>0</v>
      </c>
      <c r="C42" s="202">
        <v>0</v>
      </c>
      <c r="D42" s="202">
        <v>12.79</v>
      </c>
      <c r="E42" s="202">
        <v>0</v>
      </c>
      <c r="F42" s="202">
        <v>0</v>
      </c>
      <c r="G42" s="202">
        <v>21.26</v>
      </c>
      <c r="H42" s="202">
        <v>0</v>
      </c>
      <c r="I42" s="202">
        <v>6.73</v>
      </c>
      <c r="J42" s="202">
        <v>20.51</v>
      </c>
      <c r="K42" s="202">
        <v>2.75</v>
      </c>
      <c r="L42" s="202">
        <v>265.23</v>
      </c>
      <c r="M42" s="202">
        <v>1.02</v>
      </c>
      <c r="N42" s="202">
        <v>1.31</v>
      </c>
      <c r="O42" s="202">
        <v>0</v>
      </c>
      <c r="P42" s="202">
        <v>1.59</v>
      </c>
      <c r="Q42" s="202">
        <v>0.31</v>
      </c>
      <c r="R42" s="202">
        <v>0.47</v>
      </c>
      <c r="S42" s="202">
        <v>0</v>
      </c>
      <c r="T42" s="202">
        <v>0</v>
      </c>
      <c r="U42" s="202">
        <v>2.27</v>
      </c>
      <c r="V42" s="202">
        <v>0.23</v>
      </c>
      <c r="W42" s="202">
        <v>0.5</v>
      </c>
      <c r="X42" s="202">
        <v>1.64</v>
      </c>
      <c r="Y42" s="202">
        <v>0</v>
      </c>
      <c r="Z42" s="202">
        <v>2.81</v>
      </c>
      <c r="AA42" s="202">
        <v>0</v>
      </c>
      <c r="AB42" s="202">
        <v>0</v>
      </c>
      <c r="AC42" s="202">
        <v>12.74</v>
      </c>
      <c r="AD42" s="202">
        <v>0</v>
      </c>
      <c r="AE42" s="202">
        <v>0</v>
      </c>
      <c r="AF42" s="202">
        <v>0</v>
      </c>
      <c r="AG42" s="202">
        <v>24.1</v>
      </c>
      <c r="AH42" s="202">
        <v>3.86</v>
      </c>
      <c r="AI42" s="202">
        <v>39.520000000000003</v>
      </c>
      <c r="AJ42" s="202">
        <v>0</v>
      </c>
      <c r="AK42" s="202">
        <v>11.16</v>
      </c>
      <c r="AL42" s="202">
        <v>0</v>
      </c>
      <c r="AM42" s="202">
        <v>0</v>
      </c>
      <c r="AN42" s="202">
        <v>0</v>
      </c>
      <c r="AO42" s="202">
        <v>263.74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  <c r="AU42" s="202">
        <v>0</v>
      </c>
      <c r="AV42" s="202">
        <v>0</v>
      </c>
      <c r="AW42" s="202">
        <v>0</v>
      </c>
      <c r="AX42" s="202">
        <v>0</v>
      </c>
      <c r="AY42" s="202">
        <v>0</v>
      </c>
    </row>
    <row r="43" spans="1:51">
      <c r="A43" t="s">
        <v>85</v>
      </c>
      <c r="B43" s="202">
        <v>0</v>
      </c>
      <c r="C43" s="202">
        <v>0</v>
      </c>
      <c r="D43" s="202">
        <v>12.73</v>
      </c>
      <c r="E43" s="202">
        <v>0</v>
      </c>
      <c r="F43" s="202">
        <v>0</v>
      </c>
      <c r="G43" s="202">
        <v>21.26</v>
      </c>
      <c r="H43" s="202">
        <v>0</v>
      </c>
      <c r="I43" s="202">
        <v>6.73</v>
      </c>
      <c r="J43" s="202">
        <v>20.51</v>
      </c>
      <c r="K43" s="202">
        <v>2.75</v>
      </c>
      <c r="L43" s="202">
        <v>265.23</v>
      </c>
      <c r="M43" s="202">
        <v>1.02</v>
      </c>
      <c r="N43" s="202">
        <v>1.31</v>
      </c>
      <c r="O43" s="202">
        <v>0</v>
      </c>
      <c r="P43" s="202">
        <v>1.59</v>
      </c>
      <c r="Q43" s="202">
        <v>0.31</v>
      </c>
      <c r="R43" s="202">
        <v>0.47</v>
      </c>
      <c r="S43" s="202">
        <v>0</v>
      </c>
      <c r="T43" s="202">
        <v>0</v>
      </c>
      <c r="U43" s="202">
        <v>2.27</v>
      </c>
      <c r="V43" s="202">
        <v>0.23</v>
      </c>
      <c r="W43" s="202">
        <v>0.5</v>
      </c>
      <c r="X43" s="202">
        <v>1.64</v>
      </c>
      <c r="Y43" s="202">
        <v>0</v>
      </c>
      <c r="Z43" s="202">
        <v>2.81</v>
      </c>
      <c r="AA43" s="202">
        <v>0</v>
      </c>
      <c r="AB43" s="202">
        <v>0</v>
      </c>
      <c r="AC43" s="202">
        <v>13.03</v>
      </c>
      <c r="AD43" s="202">
        <v>0</v>
      </c>
      <c r="AE43" s="202">
        <v>0</v>
      </c>
      <c r="AF43" s="202">
        <v>0</v>
      </c>
      <c r="AG43" s="202">
        <v>24.1</v>
      </c>
      <c r="AH43" s="202">
        <v>7.71</v>
      </c>
      <c r="AI43" s="202">
        <v>39.520000000000003</v>
      </c>
      <c r="AJ43" s="202">
        <v>0</v>
      </c>
      <c r="AK43" s="202">
        <v>17.11</v>
      </c>
      <c r="AL43" s="202">
        <v>0</v>
      </c>
      <c r="AM43" s="202">
        <v>0</v>
      </c>
      <c r="AN43" s="202">
        <v>0</v>
      </c>
      <c r="AO43" s="202">
        <v>263.74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  <c r="AU43" s="202">
        <v>0</v>
      </c>
      <c r="AV43" s="202">
        <v>0</v>
      </c>
      <c r="AW43" s="202">
        <v>0</v>
      </c>
      <c r="AX43" s="202">
        <v>0</v>
      </c>
      <c r="AY43" s="202">
        <v>0</v>
      </c>
    </row>
    <row r="44" spans="1:51">
      <c r="A44" t="s">
        <v>86</v>
      </c>
      <c r="B44" s="202">
        <v>0</v>
      </c>
      <c r="C44" s="202">
        <v>0</v>
      </c>
      <c r="D44" s="202">
        <v>12.73</v>
      </c>
      <c r="E44" s="202">
        <v>0</v>
      </c>
      <c r="F44" s="202">
        <v>0</v>
      </c>
      <c r="G44" s="202">
        <v>21.26</v>
      </c>
      <c r="H44" s="202">
        <v>0</v>
      </c>
      <c r="I44" s="202">
        <v>6.73</v>
      </c>
      <c r="J44" s="202">
        <v>20.51</v>
      </c>
      <c r="K44" s="202">
        <v>2.75</v>
      </c>
      <c r="L44" s="202">
        <v>265.23</v>
      </c>
      <c r="M44" s="202">
        <v>1.02</v>
      </c>
      <c r="N44" s="202">
        <v>1.31</v>
      </c>
      <c r="O44" s="202">
        <v>0</v>
      </c>
      <c r="P44" s="202">
        <v>1.59</v>
      </c>
      <c r="Q44" s="202">
        <v>0.31</v>
      </c>
      <c r="R44" s="202">
        <v>0.47</v>
      </c>
      <c r="S44" s="202">
        <v>0</v>
      </c>
      <c r="T44" s="202">
        <v>0</v>
      </c>
      <c r="U44" s="202">
        <v>2.27</v>
      </c>
      <c r="V44" s="202">
        <v>0.23</v>
      </c>
      <c r="W44" s="202">
        <v>0.5</v>
      </c>
      <c r="X44" s="202">
        <v>1.64</v>
      </c>
      <c r="Y44" s="202">
        <v>0</v>
      </c>
      <c r="Z44" s="202">
        <v>2.81</v>
      </c>
      <c r="AA44" s="202">
        <v>0</v>
      </c>
      <c r="AB44" s="202">
        <v>0</v>
      </c>
      <c r="AC44" s="202">
        <v>13.34</v>
      </c>
      <c r="AD44" s="202">
        <v>0</v>
      </c>
      <c r="AE44" s="202">
        <v>0</v>
      </c>
      <c r="AF44" s="202">
        <v>0</v>
      </c>
      <c r="AG44" s="202">
        <v>24.1</v>
      </c>
      <c r="AH44" s="202">
        <v>7.71</v>
      </c>
      <c r="AI44" s="202">
        <v>39.520000000000003</v>
      </c>
      <c r="AJ44" s="202">
        <v>0</v>
      </c>
      <c r="AK44" s="202">
        <v>17.11</v>
      </c>
      <c r="AL44" s="202">
        <v>0</v>
      </c>
      <c r="AM44" s="202">
        <v>0</v>
      </c>
      <c r="AN44" s="202">
        <v>0</v>
      </c>
      <c r="AO44" s="202">
        <v>263.74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  <c r="AU44" s="202">
        <v>0</v>
      </c>
      <c r="AV44" s="202">
        <v>0</v>
      </c>
      <c r="AW44" s="202">
        <v>0</v>
      </c>
      <c r="AX44" s="202">
        <v>0</v>
      </c>
      <c r="AY44" s="202">
        <v>0</v>
      </c>
    </row>
    <row r="45" spans="1:51">
      <c r="A45" t="s">
        <v>87</v>
      </c>
      <c r="B45" s="202">
        <v>0</v>
      </c>
      <c r="C45" s="202">
        <v>0</v>
      </c>
      <c r="D45" s="202">
        <v>12.73</v>
      </c>
      <c r="E45" s="202">
        <v>0</v>
      </c>
      <c r="F45" s="202">
        <v>0</v>
      </c>
      <c r="G45" s="202">
        <v>21.26</v>
      </c>
      <c r="H45" s="202">
        <v>0</v>
      </c>
      <c r="I45" s="202">
        <v>6.73</v>
      </c>
      <c r="J45" s="202">
        <v>20.51</v>
      </c>
      <c r="K45" s="202">
        <v>2.75</v>
      </c>
      <c r="L45" s="202">
        <v>265.23</v>
      </c>
      <c r="M45" s="202">
        <v>1.02</v>
      </c>
      <c r="N45" s="202">
        <v>1.31</v>
      </c>
      <c r="O45" s="202">
        <v>0</v>
      </c>
      <c r="P45" s="202">
        <v>1.59</v>
      </c>
      <c r="Q45" s="202">
        <v>0.31</v>
      </c>
      <c r="R45" s="202">
        <v>0.47</v>
      </c>
      <c r="S45" s="202">
        <v>0</v>
      </c>
      <c r="T45" s="202">
        <v>0</v>
      </c>
      <c r="U45" s="202">
        <v>1.9</v>
      </c>
      <c r="V45" s="202">
        <v>0.23</v>
      </c>
      <c r="W45" s="202">
        <v>0.5</v>
      </c>
      <c r="X45" s="202">
        <v>1.64</v>
      </c>
      <c r="Y45" s="202">
        <v>0</v>
      </c>
      <c r="Z45" s="202">
        <v>2.81</v>
      </c>
      <c r="AA45" s="202">
        <v>0</v>
      </c>
      <c r="AB45" s="202">
        <v>0</v>
      </c>
      <c r="AC45" s="202">
        <v>13.34</v>
      </c>
      <c r="AD45" s="202">
        <v>0</v>
      </c>
      <c r="AE45" s="202">
        <v>0</v>
      </c>
      <c r="AF45" s="202">
        <v>0</v>
      </c>
      <c r="AG45" s="202">
        <v>24.1</v>
      </c>
      <c r="AH45" s="202">
        <v>11.57</v>
      </c>
      <c r="AI45" s="202">
        <v>39.520000000000003</v>
      </c>
      <c r="AJ45" s="202">
        <v>0</v>
      </c>
      <c r="AK45" s="202">
        <v>17.11</v>
      </c>
      <c r="AL45" s="202">
        <v>0</v>
      </c>
      <c r="AM45" s="202">
        <v>0</v>
      </c>
      <c r="AN45" s="202">
        <v>0</v>
      </c>
      <c r="AO45" s="202">
        <v>263.74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  <c r="AU45" s="202">
        <v>0</v>
      </c>
      <c r="AV45" s="202">
        <v>0</v>
      </c>
      <c r="AW45" s="202">
        <v>0</v>
      </c>
      <c r="AX45" s="202">
        <v>0</v>
      </c>
      <c r="AY45" s="202">
        <v>0</v>
      </c>
    </row>
    <row r="46" spans="1:51">
      <c r="A46" t="s">
        <v>88</v>
      </c>
      <c r="B46" s="202">
        <v>0</v>
      </c>
      <c r="C46" s="202">
        <v>0</v>
      </c>
      <c r="D46" s="202">
        <v>12.73</v>
      </c>
      <c r="E46" s="202">
        <v>0</v>
      </c>
      <c r="F46" s="202">
        <v>0</v>
      </c>
      <c r="G46" s="202">
        <v>21.26</v>
      </c>
      <c r="H46" s="202">
        <v>0</v>
      </c>
      <c r="I46" s="202">
        <v>6.73</v>
      </c>
      <c r="J46" s="202">
        <v>20.51</v>
      </c>
      <c r="K46" s="202">
        <v>2.75</v>
      </c>
      <c r="L46" s="202">
        <v>265.23</v>
      </c>
      <c r="M46" s="202">
        <v>1.02</v>
      </c>
      <c r="N46" s="202">
        <v>1.31</v>
      </c>
      <c r="O46" s="202">
        <v>0</v>
      </c>
      <c r="P46" s="202">
        <v>1.59</v>
      </c>
      <c r="Q46" s="202">
        <v>0.31</v>
      </c>
      <c r="R46" s="202">
        <v>0.47</v>
      </c>
      <c r="S46" s="202">
        <v>0</v>
      </c>
      <c r="T46" s="202">
        <v>0</v>
      </c>
      <c r="U46" s="202">
        <v>1.9</v>
      </c>
      <c r="V46" s="202">
        <v>0.23</v>
      </c>
      <c r="W46" s="202">
        <v>0.5</v>
      </c>
      <c r="X46" s="202">
        <v>1.64</v>
      </c>
      <c r="Y46" s="202">
        <v>0</v>
      </c>
      <c r="Z46" s="202">
        <v>2.81</v>
      </c>
      <c r="AA46" s="202">
        <v>0</v>
      </c>
      <c r="AB46" s="202">
        <v>0</v>
      </c>
      <c r="AC46" s="202">
        <v>13.34</v>
      </c>
      <c r="AD46" s="202">
        <v>0</v>
      </c>
      <c r="AE46" s="202">
        <v>0</v>
      </c>
      <c r="AF46" s="202">
        <v>0</v>
      </c>
      <c r="AG46" s="202">
        <v>24.1</v>
      </c>
      <c r="AH46" s="202">
        <v>15.42</v>
      </c>
      <c r="AI46" s="202">
        <v>39.520000000000003</v>
      </c>
      <c r="AJ46" s="202">
        <v>0</v>
      </c>
      <c r="AK46" s="202">
        <v>17.11</v>
      </c>
      <c r="AL46" s="202">
        <v>0</v>
      </c>
      <c r="AM46" s="202">
        <v>0</v>
      </c>
      <c r="AN46" s="202">
        <v>0</v>
      </c>
      <c r="AO46" s="202">
        <v>263.74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  <c r="AU46" s="202">
        <v>0</v>
      </c>
      <c r="AV46" s="202">
        <v>0</v>
      </c>
      <c r="AW46" s="202">
        <v>0</v>
      </c>
      <c r="AX46" s="202">
        <v>0</v>
      </c>
      <c r="AY46" s="202">
        <v>0</v>
      </c>
    </row>
    <row r="47" spans="1:51">
      <c r="A47" t="s">
        <v>89</v>
      </c>
      <c r="B47" s="202">
        <v>0</v>
      </c>
      <c r="C47" s="202">
        <v>0</v>
      </c>
      <c r="D47" s="202">
        <v>12.73</v>
      </c>
      <c r="E47" s="202">
        <v>0</v>
      </c>
      <c r="F47" s="202">
        <v>0</v>
      </c>
      <c r="G47" s="202">
        <v>21.26</v>
      </c>
      <c r="H47" s="202">
        <v>0</v>
      </c>
      <c r="I47" s="202">
        <v>6.73</v>
      </c>
      <c r="J47" s="202">
        <v>20.51</v>
      </c>
      <c r="K47" s="202">
        <v>2.75</v>
      </c>
      <c r="L47" s="202">
        <v>265.23</v>
      </c>
      <c r="M47" s="202">
        <v>1.02</v>
      </c>
      <c r="N47" s="202">
        <v>1.31</v>
      </c>
      <c r="O47" s="202">
        <v>0</v>
      </c>
      <c r="P47" s="202">
        <v>1.59</v>
      </c>
      <c r="Q47" s="202">
        <v>0.31</v>
      </c>
      <c r="R47" s="202">
        <v>0.47</v>
      </c>
      <c r="S47" s="202">
        <v>0</v>
      </c>
      <c r="T47" s="202">
        <v>0</v>
      </c>
      <c r="U47" s="202">
        <v>1.9</v>
      </c>
      <c r="V47" s="202">
        <v>0.23</v>
      </c>
      <c r="W47" s="202">
        <v>0.5</v>
      </c>
      <c r="X47" s="202">
        <v>1.64</v>
      </c>
      <c r="Y47" s="202">
        <v>0</v>
      </c>
      <c r="Z47" s="202">
        <v>2.81</v>
      </c>
      <c r="AA47" s="202">
        <v>0</v>
      </c>
      <c r="AB47" s="202">
        <v>0</v>
      </c>
      <c r="AC47" s="202">
        <v>13.34</v>
      </c>
      <c r="AD47" s="202">
        <v>0</v>
      </c>
      <c r="AE47" s="202">
        <v>0</v>
      </c>
      <c r="AF47" s="202">
        <v>0</v>
      </c>
      <c r="AG47" s="202">
        <v>24.1</v>
      </c>
      <c r="AH47" s="202">
        <v>15.42</v>
      </c>
      <c r="AI47" s="202">
        <v>39.520000000000003</v>
      </c>
      <c r="AJ47" s="202">
        <v>0</v>
      </c>
      <c r="AK47" s="202">
        <v>18.86</v>
      </c>
      <c r="AL47" s="202">
        <v>0</v>
      </c>
      <c r="AM47" s="202">
        <v>0</v>
      </c>
      <c r="AN47" s="202">
        <v>0</v>
      </c>
      <c r="AO47" s="202">
        <v>263.74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  <c r="AU47" s="202">
        <v>0</v>
      </c>
      <c r="AV47" s="202">
        <v>0</v>
      </c>
      <c r="AW47" s="202">
        <v>0</v>
      </c>
      <c r="AX47" s="202">
        <v>0</v>
      </c>
      <c r="AY47" s="202">
        <v>0</v>
      </c>
    </row>
    <row r="48" spans="1:51">
      <c r="A48" t="s">
        <v>90</v>
      </c>
      <c r="B48" s="202">
        <v>0</v>
      </c>
      <c r="C48" s="202">
        <v>0</v>
      </c>
      <c r="D48" s="202">
        <v>12.73</v>
      </c>
      <c r="E48" s="202">
        <v>0</v>
      </c>
      <c r="F48" s="202">
        <v>0</v>
      </c>
      <c r="G48" s="202">
        <v>21.26</v>
      </c>
      <c r="H48" s="202">
        <v>0</v>
      </c>
      <c r="I48" s="202">
        <v>6.73</v>
      </c>
      <c r="J48" s="202">
        <v>20.51</v>
      </c>
      <c r="K48" s="202">
        <v>2.75</v>
      </c>
      <c r="L48" s="202">
        <v>265.23</v>
      </c>
      <c r="M48" s="202">
        <v>1.02</v>
      </c>
      <c r="N48" s="202">
        <v>1.31</v>
      </c>
      <c r="O48" s="202">
        <v>0</v>
      </c>
      <c r="P48" s="202">
        <v>1.59</v>
      </c>
      <c r="Q48" s="202">
        <v>0.31</v>
      </c>
      <c r="R48" s="202">
        <v>0.47</v>
      </c>
      <c r="S48" s="202">
        <v>0</v>
      </c>
      <c r="T48" s="202">
        <v>0</v>
      </c>
      <c r="U48" s="202">
        <v>1.9</v>
      </c>
      <c r="V48" s="202">
        <v>0.23</v>
      </c>
      <c r="W48" s="202">
        <v>0.5</v>
      </c>
      <c r="X48" s="202">
        <v>1.64</v>
      </c>
      <c r="Y48" s="202">
        <v>0</v>
      </c>
      <c r="Z48" s="202">
        <v>2.81</v>
      </c>
      <c r="AA48" s="202">
        <v>0</v>
      </c>
      <c r="AB48" s="202">
        <v>0</v>
      </c>
      <c r="AC48" s="202">
        <v>13.34</v>
      </c>
      <c r="AD48" s="202">
        <v>0</v>
      </c>
      <c r="AE48" s="202">
        <v>0</v>
      </c>
      <c r="AF48" s="202">
        <v>0</v>
      </c>
      <c r="AG48" s="202">
        <v>24.1</v>
      </c>
      <c r="AH48" s="202">
        <v>0</v>
      </c>
      <c r="AI48" s="202">
        <v>39.520000000000003</v>
      </c>
      <c r="AJ48" s="202">
        <v>0</v>
      </c>
      <c r="AK48" s="202">
        <v>18.86</v>
      </c>
      <c r="AL48" s="202">
        <v>0</v>
      </c>
      <c r="AM48" s="202">
        <v>0</v>
      </c>
      <c r="AN48" s="202">
        <v>0</v>
      </c>
      <c r="AO48" s="202">
        <v>263.74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  <c r="AU48" s="202">
        <v>0</v>
      </c>
      <c r="AV48" s="202">
        <v>0</v>
      </c>
      <c r="AW48" s="202">
        <v>0</v>
      </c>
      <c r="AX48" s="202">
        <v>0</v>
      </c>
      <c r="AY48" s="202">
        <v>0</v>
      </c>
    </row>
    <row r="49" spans="1:51">
      <c r="A49" t="s">
        <v>91</v>
      </c>
      <c r="B49" s="202">
        <v>0</v>
      </c>
      <c r="C49" s="202">
        <v>0</v>
      </c>
      <c r="D49" s="202">
        <v>12.73</v>
      </c>
      <c r="E49" s="202">
        <v>0</v>
      </c>
      <c r="F49" s="202">
        <v>0</v>
      </c>
      <c r="G49" s="202">
        <v>21.26</v>
      </c>
      <c r="H49" s="202">
        <v>0</v>
      </c>
      <c r="I49" s="202">
        <v>6.73</v>
      </c>
      <c r="J49" s="202">
        <v>20.51</v>
      </c>
      <c r="K49" s="202">
        <v>2.75</v>
      </c>
      <c r="L49" s="202">
        <v>265.23</v>
      </c>
      <c r="M49" s="202">
        <v>1.02</v>
      </c>
      <c r="N49" s="202">
        <v>1.31</v>
      </c>
      <c r="O49" s="202">
        <v>0</v>
      </c>
      <c r="P49" s="202">
        <v>1.59</v>
      </c>
      <c r="Q49" s="202">
        <v>0.31</v>
      </c>
      <c r="R49" s="202">
        <v>0.47</v>
      </c>
      <c r="S49" s="202">
        <v>0</v>
      </c>
      <c r="T49" s="202">
        <v>0</v>
      </c>
      <c r="U49" s="202">
        <v>1.88</v>
      </c>
      <c r="V49" s="202">
        <v>0.23</v>
      </c>
      <c r="W49" s="202">
        <v>0.5</v>
      </c>
      <c r="X49" s="202">
        <v>1.64</v>
      </c>
      <c r="Y49" s="202">
        <v>0</v>
      </c>
      <c r="Z49" s="202">
        <v>2.81</v>
      </c>
      <c r="AA49" s="202">
        <v>0</v>
      </c>
      <c r="AB49" s="202">
        <v>0</v>
      </c>
      <c r="AC49" s="202">
        <v>13.34</v>
      </c>
      <c r="AD49" s="202">
        <v>0</v>
      </c>
      <c r="AE49" s="202">
        <v>0</v>
      </c>
      <c r="AF49" s="202">
        <v>0</v>
      </c>
      <c r="AG49" s="202">
        <v>24.1</v>
      </c>
      <c r="AH49" s="202">
        <v>0</v>
      </c>
      <c r="AI49" s="202">
        <v>39.520000000000003</v>
      </c>
      <c r="AJ49" s="202">
        <v>0</v>
      </c>
      <c r="AK49" s="202">
        <v>11.16</v>
      </c>
      <c r="AL49" s="202">
        <v>0</v>
      </c>
      <c r="AM49" s="202">
        <v>0</v>
      </c>
      <c r="AN49" s="202">
        <v>0</v>
      </c>
      <c r="AO49" s="202">
        <v>263.74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  <c r="AU49" s="202">
        <v>0</v>
      </c>
      <c r="AV49" s="202">
        <v>0</v>
      </c>
      <c r="AW49" s="202">
        <v>0</v>
      </c>
      <c r="AX49" s="202">
        <v>0</v>
      </c>
      <c r="AY49" s="202">
        <v>0</v>
      </c>
    </row>
    <row r="50" spans="1:51">
      <c r="A50" t="s">
        <v>92</v>
      </c>
      <c r="B50" s="202">
        <v>0</v>
      </c>
      <c r="C50" s="202">
        <v>0</v>
      </c>
      <c r="D50" s="202">
        <v>12.73</v>
      </c>
      <c r="E50" s="202">
        <v>0</v>
      </c>
      <c r="F50" s="202">
        <v>0</v>
      </c>
      <c r="G50" s="202">
        <v>21.26</v>
      </c>
      <c r="H50" s="202">
        <v>0</v>
      </c>
      <c r="I50" s="202">
        <v>6.73</v>
      </c>
      <c r="J50" s="202">
        <v>20.51</v>
      </c>
      <c r="K50" s="202">
        <v>2.75</v>
      </c>
      <c r="L50" s="202">
        <v>265.23</v>
      </c>
      <c r="M50" s="202">
        <v>1.02</v>
      </c>
      <c r="N50" s="202">
        <v>1.31</v>
      </c>
      <c r="O50" s="202">
        <v>0</v>
      </c>
      <c r="P50" s="202">
        <v>1.59</v>
      </c>
      <c r="Q50" s="202">
        <v>0.31</v>
      </c>
      <c r="R50" s="202">
        <v>0.47</v>
      </c>
      <c r="S50" s="202">
        <v>0</v>
      </c>
      <c r="T50" s="202">
        <v>0</v>
      </c>
      <c r="U50" s="202">
        <v>1.88</v>
      </c>
      <c r="V50" s="202">
        <v>0.23</v>
      </c>
      <c r="W50" s="202">
        <v>0.5</v>
      </c>
      <c r="X50" s="202">
        <v>1.64</v>
      </c>
      <c r="Y50" s="202">
        <v>0</v>
      </c>
      <c r="Z50" s="202">
        <v>2.81</v>
      </c>
      <c r="AA50" s="202">
        <v>0</v>
      </c>
      <c r="AB50" s="202">
        <v>0</v>
      </c>
      <c r="AC50" s="202">
        <v>13.34</v>
      </c>
      <c r="AD50" s="202">
        <v>0</v>
      </c>
      <c r="AE50" s="202">
        <v>0</v>
      </c>
      <c r="AF50" s="202">
        <v>0</v>
      </c>
      <c r="AG50" s="202">
        <v>24.1</v>
      </c>
      <c r="AH50" s="202">
        <v>0</v>
      </c>
      <c r="AI50" s="202">
        <v>39.520000000000003</v>
      </c>
      <c r="AJ50" s="202">
        <v>0</v>
      </c>
      <c r="AK50" s="202">
        <v>11.16</v>
      </c>
      <c r="AL50" s="202">
        <v>0</v>
      </c>
      <c r="AM50" s="202">
        <v>0</v>
      </c>
      <c r="AN50" s="202">
        <v>0</v>
      </c>
      <c r="AO50" s="202">
        <v>263.74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  <c r="AU50" s="202">
        <v>0</v>
      </c>
      <c r="AV50" s="202">
        <v>0</v>
      </c>
      <c r="AW50" s="202">
        <v>0</v>
      </c>
      <c r="AX50" s="202">
        <v>0</v>
      </c>
      <c r="AY50" s="202">
        <v>0</v>
      </c>
    </row>
    <row r="51" spans="1:51">
      <c r="A51" t="s">
        <v>93</v>
      </c>
      <c r="B51" s="202">
        <v>0</v>
      </c>
      <c r="C51" s="202">
        <v>0</v>
      </c>
      <c r="D51" s="202">
        <v>12.63</v>
      </c>
      <c r="E51" s="202">
        <v>0</v>
      </c>
      <c r="F51" s="202">
        <v>0</v>
      </c>
      <c r="G51" s="202">
        <v>21.16</v>
      </c>
      <c r="H51" s="202">
        <v>0</v>
      </c>
      <c r="I51" s="202">
        <v>6.73</v>
      </c>
      <c r="J51" s="202">
        <v>20.18</v>
      </c>
      <c r="K51" s="202">
        <v>2.75</v>
      </c>
      <c r="L51" s="202">
        <v>265.23</v>
      </c>
      <c r="M51" s="202">
        <v>1.02</v>
      </c>
      <c r="N51" s="202">
        <v>1.31</v>
      </c>
      <c r="O51" s="202">
        <v>0</v>
      </c>
      <c r="P51" s="202">
        <v>1.59</v>
      </c>
      <c r="Q51" s="202">
        <v>0.31</v>
      </c>
      <c r="R51" s="202">
        <v>0.47</v>
      </c>
      <c r="S51" s="202">
        <v>0</v>
      </c>
      <c r="T51" s="202">
        <v>0</v>
      </c>
      <c r="U51" s="202">
        <v>1.88</v>
      </c>
      <c r="V51" s="202">
        <v>0.23</v>
      </c>
      <c r="W51" s="202">
        <v>0.5</v>
      </c>
      <c r="X51" s="202">
        <v>1.64</v>
      </c>
      <c r="Y51" s="202">
        <v>0</v>
      </c>
      <c r="Z51" s="202">
        <v>3.12</v>
      </c>
      <c r="AA51" s="202">
        <v>0</v>
      </c>
      <c r="AB51" s="202">
        <v>0</v>
      </c>
      <c r="AC51" s="202">
        <v>13.64</v>
      </c>
      <c r="AD51" s="202">
        <v>0</v>
      </c>
      <c r="AE51" s="202">
        <v>0</v>
      </c>
      <c r="AF51" s="202">
        <v>0</v>
      </c>
      <c r="AG51" s="202">
        <v>24.1</v>
      </c>
      <c r="AH51" s="202">
        <v>0</v>
      </c>
      <c r="AI51" s="202">
        <v>39.520000000000003</v>
      </c>
      <c r="AJ51" s="202">
        <v>0</v>
      </c>
      <c r="AK51" s="202">
        <v>11.16</v>
      </c>
      <c r="AL51" s="202">
        <v>0</v>
      </c>
      <c r="AM51" s="202">
        <v>0</v>
      </c>
      <c r="AN51" s="202">
        <v>0</v>
      </c>
      <c r="AO51" s="202">
        <v>261.02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  <c r="AU51" s="202">
        <v>0</v>
      </c>
      <c r="AV51" s="202">
        <v>0</v>
      </c>
      <c r="AW51" s="202">
        <v>0</v>
      </c>
      <c r="AX51" s="202">
        <v>0</v>
      </c>
      <c r="AY51" s="202">
        <v>0</v>
      </c>
    </row>
    <row r="52" spans="1:51">
      <c r="A52" t="s">
        <v>94</v>
      </c>
      <c r="B52" s="202">
        <v>0</v>
      </c>
      <c r="C52" s="202">
        <v>0</v>
      </c>
      <c r="D52" s="202">
        <v>12.63</v>
      </c>
      <c r="E52" s="202">
        <v>0</v>
      </c>
      <c r="F52" s="202">
        <v>0</v>
      </c>
      <c r="G52" s="202">
        <v>21.16</v>
      </c>
      <c r="H52" s="202">
        <v>0</v>
      </c>
      <c r="I52" s="202">
        <v>6.73</v>
      </c>
      <c r="J52" s="202">
        <v>20.18</v>
      </c>
      <c r="K52" s="202">
        <v>2.75</v>
      </c>
      <c r="L52" s="202">
        <v>265.23</v>
      </c>
      <c r="M52" s="202">
        <v>1.02</v>
      </c>
      <c r="N52" s="202">
        <v>1.31</v>
      </c>
      <c r="O52" s="202">
        <v>0</v>
      </c>
      <c r="P52" s="202">
        <v>1.59</v>
      </c>
      <c r="Q52" s="202">
        <v>0.31</v>
      </c>
      <c r="R52" s="202">
        <v>0.47</v>
      </c>
      <c r="S52" s="202">
        <v>0</v>
      </c>
      <c r="T52" s="202">
        <v>0</v>
      </c>
      <c r="U52" s="202">
        <v>1.88</v>
      </c>
      <c r="V52" s="202">
        <v>0.23</v>
      </c>
      <c r="W52" s="202">
        <v>0.5</v>
      </c>
      <c r="X52" s="202">
        <v>1.64</v>
      </c>
      <c r="Y52" s="202">
        <v>0</v>
      </c>
      <c r="Z52" s="202">
        <v>3.12</v>
      </c>
      <c r="AA52" s="202">
        <v>0</v>
      </c>
      <c r="AB52" s="202">
        <v>0</v>
      </c>
      <c r="AC52" s="202">
        <v>13.64</v>
      </c>
      <c r="AD52" s="202">
        <v>0</v>
      </c>
      <c r="AE52" s="202">
        <v>0</v>
      </c>
      <c r="AF52" s="202">
        <v>0</v>
      </c>
      <c r="AG52" s="202">
        <v>24.1</v>
      </c>
      <c r="AH52" s="202">
        <v>0</v>
      </c>
      <c r="AI52" s="202">
        <v>39.520000000000003</v>
      </c>
      <c r="AJ52" s="202">
        <v>0</v>
      </c>
      <c r="AK52" s="202">
        <v>11.16</v>
      </c>
      <c r="AL52" s="202">
        <v>0</v>
      </c>
      <c r="AM52" s="202">
        <v>0</v>
      </c>
      <c r="AN52" s="202">
        <v>0</v>
      </c>
      <c r="AO52" s="202">
        <v>261.02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  <c r="AU52" s="202">
        <v>0</v>
      </c>
      <c r="AV52" s="202">
        <v>0</v>
      </c>
      <c r="AW52" s="202">
        <v>0</v>
      </c>
      <c r="AX52" s="202">
        <v>0</v>
      </c>
      <c r="AY52" s="202">
        <v>0</v>
      </c>
    </row>
    <row r="53" spans="1:51">
      <c r="A53" t="s">
        <v>95</v>
      </c>
      <c r="B53" s="202">
        <v>0</v>
      </c>
      <c r="C53" s="202">
        <v>0</v>
      </c>
      <c r="D53" s="202">
        <v>12.63</v>
      </c>
      <c r="E53" s="202">
        <v>0</v>
      </c>
      <c r="F53" s="202">
        <v>0</v>
      </c>
      <c r="G53" s="202">
        <v>21.16</v>
      </c>
      <c r="H53" s="202">
        <v>0</v>
      </c>
      <c r="I53" s="202">
        <v>6.73</v>
      </c>
      <c r="J53" s="202">
        <v>20.18</v>
      </c>
      <c r="K53" s="202">
        <v>2.75</v>
      </c>
      <c r="L53" s="202">
        <v>265.23</v>
      </c>
      <c r="M53" s="202">
        <v>1.02</v>
      </c>
      <c r="N53" s="202">
        <v>1.31</v>
      </c>
      <c r="O53" s="202">
        <v>0</v>
      </c>
      <c r="P53" s="202">
        <v>1.59</v>
      </c>
      <c r="Q53" s="202">
        <v>0.31</v>
      </c>
      <c r="R53" s="202">
        <v>0.47</v>
      </c>
      <c r="S53" s="202">
        <v>0</v>
      </c>
      <c r="T53" s="202">
        <v>0</v>
      </c>
      <c r="U53" s="202">
        <v>1.88</v>
      </c>
      <c r="V53" s="202">
        <v>0.23</v>
      </c>
      <c r="W53" s="202">
        <v>0.5</v>
      </c>
      <c r="X53" s="202">
        <v>1.64</v>
      </c>
      <c r="Y53" s="202">
        <v>0</v>
      </c>
      <c r="Z53" s="202">
        <v>2.81</v>
      </c>
      <c r="AA53" s="202">
        <v>0</v>
      </c>
      <c r="AB53" s="202">
        <v>0</v>
      </c>
      <c r="AC53" s="202">
        <v>13.64</v>
      </c>
      <c r="AD53" s="202">
        <v>0</v>
      </c>
      <c r="AE53" s="202">
        <v>0</v>
      </c>
      <c r="AF53" s="202">
        <v>0</v>
      </c>
      <c r="AG53" s="202">
        <v>24.1</v>
      </c>
      <c r="AH53" s="202">
        <v>0</v>
      </c>
      <c r="AI53" s="202">
        <v>39.520000000000003</v>
      </c>
      <c r="AJ53" s="202">
        <v>0</v>
      </c>
      <c r="AK53" s="202">
        <v>11.16</v>
      </c>
      <c r="AL53" s="202">
        <v>0</v>
      </c>
      <c r="AM53" s="202">
        <v>0</v>
      </c>
      <c r="AN53" s="202">
        <v>0</v>
      </c>
      <c r="AO53" s="202">
        <v>261.02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  <c r="AU53" s="202">
        <v>0</v>
      </c>
      <c r="AV53" s="202">
        <v>0</v>
      </c>
      <c r="AW53" s="202">
        <v>0</v>
      </c>
      <c r="AX53" s="202">
        <v>0</v>
      </c>
      <c r="AY53" s="202">
        <v>0</v>
      </c>
    </row>
    <row r="54" spans="1:51">
      <c r="A54" t="s">
        <v>96</v>
      </c>
      <c r="B54" s="202">
        <v>0</v>
      </c>
      <c r="C54" s="202">
        <v>0</v>
      </c>
      <c r="D54" s="202">
        <v>12.63</v>
      </c>
      <c r="E54" s="202">
        <v>0</v>
      </c>
      <c r="F54" s="202">
        <v>0</v>
      </c>
      <c r="G54" s="202">
        <v>21.16</v>
      </c>
      <c r="H54" s="202">
        <v>0</v>
      </c>
      <c r="I54" s="202">
        <v>6.73</v>
      </c>
      <c r="J54" s="202">
        <v>20.18</v>
      </c>
      <c r="K54" s="202">
        <v>2.75</v>
      </c>
      <c r="L54" s="202">
        <v>265.23</v>
      </c>
      <c r="M54" s="202">
        <v>1.02</v>
      </c>
      <c r="N54" s="202">
        <v>1.31</v>
      </c>
      <c r="O54" s="202">
        <v>0</v>
      </c>
      <c r="P54" s="202">
        <v>1.59</v>
      </c>
      <c r="Q54" s="202">
        <v>0.31</v>
      </c>
      <c r="R54" s="202">
        <v>0.47</v>
      </c>
      <c r="S54" s="202">
        <v>0</v>
      </c>
      <c r="T54" s="202">
        <v>0</v>
      </c>
      <c r="U54" s="202">
        <v>1.88</v>
      </c>
      <c r="V54" s="202">
        <v>0.23</v>
      </c>
      <c r="W54" s="202">
        <v>0.5</v>
      </c>
      <c r="X54" s="202">
        <v>1.64</v>
      </c>
      <c r="Y54" s="202">
        <v>0</v>
      </c>
      <c r="Z54" s="202">
        <v>2.81</v>
      </c>
      <c r="AA54" s="202">
        <v>0</v>
      </c>
      <c r="AB54" s="202">
        <v>0</v>
      </c>
      <c r="AC54" s="202">
        <v>13.64</v>
      </c>
      <c r="AD54" s="202">
        <v>0</v>
      </c>
      <c r="AE54" s="202">
        <v>0</v>
      </c>
      <c r="AF54" s="202">
        <v>0</v>
      </c>
      <c r="AG54" s="202">
        <v>24.1</v>
      </c>
      <c r="AH54" s="202">
        <v>0</v>
      </c>
      <c r="AI54" s="202">
        <v>39.520000000000003</v>
      </c>
      <c r="AJ54" s="202">
        <v>0</v>
      </c>
      <c r="AK54" s="202">
        <v>11.16</v>
      </c>
      <c r="AL54" s="202">
        <v>0</v>
      </c>
      <c r="AM54" s="202">
        <v>0</v>
      </c>
      <c r="AN54" s="202">
        <v>0</v>
      </c>
      <c r="AO54" s="202">
        <v>261.02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  <c r="AU54" s="202">
        <v>0</v>
      </c>
      <c r="AV54" s="202">
        <v>0</v>
      </c>
      <c r="AW54" s="202">
        <v>0</v>
      </c>
      <c r="AX54" s="202">
        <v>0</v>
      </c>
      <c r="AY54" s="202">
        <v>0</v>
      </c>
    </row>
    <row r="55" spans="1:51">
      <c r="A55" t="s">
        <v>97</v>
      </c>
      <c r="B55" s="202">
        <v>0</v>
      </c>
      <c r="C55" s="202">
        <v>0</v>
      </c>
      <c r="D55" s="202">
        <v>12.63</v>
      </c>
      <c r="E55" s="202">
        <v>0</v>
      </c>
      <c r="F55" s="202">
        <v>0</v>
      </c>
      <c r="G55" s="202">
        <v>21.16</v>
      </c>
      <c r="H55" s="202">
        <v>0</v>
      </c>
      <c r="I55" s="202">
        <v>6.73</v>
      </c>
      <c r="J55" s="202">
        <v>20.18</v>
      </c>
      <c r="K55" s="202">
        <v>1.78</v>
      </c>
      <c r="L55" s="202">
        <v>265.23</v>
      </c>
      <c r="M55" s="202">
        <v>1.02</v>
      </c>
      <c r="N55" s="202">
        <v>1.31</v>
      </c>
      <c r="O55" s="202">
        <v>0</v>
      </c>
      <c r="P55" s="202">
        <v>1.59</v>
      </c>
      <c r="Q55" s="202">
        <v>0.31</v>
      </c>
      <c r="R55" s="202">
        <v>0.47</v>
      </c>
      <c r="S55" s="202">
        <v>0</v>
      </c>
      <c r="T55" s="202">
        <v>0</v>
      </c>
      <c r="U55" s="202">
        <v>1.88</v>
      </c>
      <c r="V55" s="202">
        <v>0.23</v>
      </c>
      <c r="W55" s="202">
        <v>0.5</v>
      </c>
      <c r="X55" s="202">
        <v>1.64</v>
      </c>
      <c r="Y55" s="202">
        <v>0</v>
      </c>
      <c r="Z55" s="202">
        <v>2.81</v>
      </c>
      <c r="AA55" s="202">
        <v>0</v>
      </c>
      <c r="AB55" s="202">
        <v>0</v>
      </c>
      <c r="AC55" s="202">
        <v>13.64</v>
      </c>
      <c r="AD55" s="202">
        <v>0</v>
      </c>
      <c r="AE55" s="202">
        <v>0</v>
      </c>
      <c r="AF55" s="202">
        <v>0</v>
      </c>
      <c r="AG55" s="202">
        <v>24.1</v>
      </c>
      <c r="AH55" s="202">
        <v>0</v>
      </c>
      <c r="AI55" s="202">
        <v>39.520000000000003</v>
      </c>
      <c r="AJ55" s="202">
        <v>0</v>
      </c>
      <c r="AK55" s="202">
        <v>11.16</v>
      </c>
      <c r="AL55" s="202">
        <v>0</v>
      </c>
      <c r="AM55" s="202">
        <v>0</v>
      </c>
      <c r="AN55" s="202">
        <v>0</v>
      </c>
      <c r="AO55" s="202">
        <v>261.02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  <c r="AU55" s="202">
        <v>0</v>
      </c>
      <c r="AV55" s="202">
        <v>0</v>
      </c>
      <c r="AW55" s="202">
        <v>0</v>
      </c>
      <c r="AX55" s="202">
        <v>0</v>
      </c>
      <c r="AY55" s="202">
        <v>0</v>
      </c>
    </row>
    <row r="56" spans="1:51">
      <c r="A56" t="s">
        <v>98</v>
      </c>
      <c r="B56" s="202">
        <v>0</v>
      </c>
      <c r="C56" s="202">
        <v>0</v>
      </c>
      <c r="D56" s="202">
        <v>12.63</v>
      </c>
      <c r="E56" s="202">
        <v>0</v>
      </c>
      <c r="F56" s="202">
        <v>0</v>
      </c>
      <c r="G56" s="202">
        <v>21.16</v>
      </c>
      <c r="H56" s="202">
        <v>0</v>
      </c>
      <c r="I56" s="202">
        <v>6.73</v>
      </c>
      <c r="J56" s="202">
        <v>20.18</v>
      </c>
      <c r="K56" s="202">
        <v>2.75</v>
      </c>
      <c r="L56" s="202">
        <v>265.23</v>
      </c>
      <c r="M56" s="202">
        <v>1.02</v>
      </c>
      <c r="N56" s="202">
        <v>1.31</v>
      </c>
      <c r="O56" s="202">
        <v>0</v>
      </c>
      <c r="P56" s="202">
        <v>1.59</v>
      </c>
      <c r="Q56" s="202">
        <v>0.31</v>
      </c>
      <c r="R56" s="202">
        <v>0.47</v>
      </c>
      <c r="S56" s="202">
        <v>0</v>
      </c>
      <c r="T56" s="202">
        <v>0</v>
      </c>
      <c r="U56" s="202">
        <v>1.88</v>
      </c>
      <c r="V56" s="202">
        <v>0.23</v>
      </c>
      <c r="W56" s="202">
        <v>0.5</v>
      </c>
      <c r="X56" s="202">
        <v>1.64</v>
      </c>
      <c r="Y56" s="202">
        <v>0</v>
      </c>
      <c r="Z56" s="202">
        <v>2.81</v>
      </c>
      <c r="AA56" s="202">
        <v>0</v>
      </c>
      <c r="AB56" s="202">
        <v>0</v>
      </c>
      <c r="AC56" s="202">
        <v>13.64</v>
      </c>
      <c r="AD56" s="202">
        <v>0</v>
      </c>
      <c r="AE56" s="202">
        <v>0</v>
      </c>
      <c r="AF56" s="202">
        <v>0</v>
      </c>
      <c r="AG56" s="202">
        <v>24.1</v>
      </c>
      <c r="AH56" s="202">
        <v>0</v>
      </c>
      <c r="AI56" s="202">
        <v>39.520000000000003</v>
      </c>
      <c r="AJ56" s="202">
        <v>0</v>
      </c>
      <c r="AK56" s="202">
        <v>11.16</v>
      </c>
      <c r="AL56" s="202">
        <v>0</v>
      </c>
      <c r="AM56" s="202">
        <v>0</v>
      </c>
      <c r="AN56" s="202">
        <v>0</v>
      </c>
      <c r="AO56" s="202">
        <v>261.02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  <c r="AU56" s="202">
        <v>0</v>
      </c>
      <c r="AV56" s="202">
        <v>0</v>
      </c>
      <c r="AW56" s="202">
        <v>0</v>
      </c>
      <c r="AX56" s="202">
        <v>0</v>
      </c>
      <c r="AY56" s="202">
        <v>0</v>
      </c>
    </row>
    <row r="57" spans="1:51">
      <c r="A57" t="s">
        <v>99</v>
      </c>
      <c r="B57" s="202">
        <v>0</v>
      </c>
      <c r="C57" s="202">
        <v>0</v>
      </c>
      <c r="D57" s="202">
        <v>12.63</v>
      </c>
      <c r="E57" s="202">
        <v>0</v>
      </c>
      <c r="F57" s="202">
        <v>0</v>
      </c>
      <c r="G57" s="202">
        <v>21.16</v>
      </c>
      <c r="H57" s="202">
        <v>0</v>
      </c>
      <c r="I57" s="202">
        <v>6.73</v>
      </c>
      <c r="J57" s="202">
        <v>20.18</v>
      </c>
      <c r="K57" s="202">
        <v>2.75</v>
      </c>
      <c r="L57" s="202">
        <v>265.23</v>
      </c>
      <c r="M57" s="202">
        <v>1.02</v>
      </c>
      <c r="N57" s="202">
        <v>1.31</v>
      </c>
      <c r="O57" s="202">
        <v>0</v>
      </c>
      <c r="P57" s="202">
        <v>1.59</v>
      </c>
      <c r="Q57" s="202">
        <v>0.31</v>
      </c>
      <c r="R57" s="202">
        <v>0.47</v>
      </c>
      <c r="S57" s="202">
        <v>0</v>
      </c>
      <c r="T57" s="202">
        <v>0</v>
      </c>
      <c r="U57" s="202">
        <v>1.88</v>
      </c>
      <c r="V57" s="202">
        <v>0.23</v>
      </c>
      <c r="W57" s="202">
        <v>0.5</v>
      </c>
      <c r="X57" s="202">
        <v>1.64</v>
      </c>
      <c r="Y57" s="202">
        <v>0</v>
      </c>
      <c r="Z57" s="202">
        <v>2.81</v>
      </c>
      <c r="AA57" s="202">
        <v>0</v>
      </c>
      <c r="AB57" s="202">
        <v>0</v>
      </c>
      <c r="AC57" s="202">
        <v>13.64</v>
      </c>
      <c r="AD57" s="202">
        <v>0</v>
      </c>
      <c r="AE57" s="202">
        <v>0</v>
      </c>
      <c r="AF57" s="202">
        <v>0</v>
      </c>
      <c r="AG57" s="202">
        <v>24.1</v>
      </c>
      <c r="AH57" s="202">
        <v>0</v>
      </c>
      <c r="AI57" s="202">
        <v>39.520000000000003</v>
      </c>
      <c r="AJ57" s="202">
        <v>0</v>
      </c>
      <c r="AK57" s="202">
        <v>11.16</v>
      </c>
      <c r="AL57" s="202">
        <v>0</v>
      </c>
      <c r="AM57" s="202">
        <v>0</v>
      </c>
      <c r="AN57" s="202">
        <v>0</v>
      </c>
      <c r="AO57" s="202">
        <v>261.02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  <c r="AU57" s="202">
        <v>0</v>
      </c>
      <c r="AV57" s="202">
        <v>0</v>
      </c>
      <c r="AW57" s="202">
        <v>0</v>
      </c>
      <c r="AX57" s="202">
        <v>0</v>
      </c>
      <c r="AY57" s="202">
        <v>0</v>
      </c>
    </row>
    <row r="58" spans="1:51">
      <c r="A58" t="s">
        <v>100</v>
      </c>
      <c r="B58" s="202">
        <v>0</v>
      </c>
      <c r="C58" s="202">
        <v>0</v>
      </c>
      <c r="D58" s="202">
        <v>12.63</v>
      </c>
      <c r="E58" s="202">
        <v>0</v>
      </c>
      <c r="F58" s="202">
        <v>0</v>
      </c>
      <c r="G58" s="202">
        <v>21.16</v>
      </c>
      <c r="H58" s="202">
        <v>0</v>
      </c>
      <c r="I58" s="202">
        <v>6.73</v>
      </c>
      <c r="J58" s="202">
        <v>20.18</v>
      </c>
      <c r="K58" s="202">
        <v>2.75</v>
      </c>
      <c r="L58" s="202">
        <v>265.23</v>
      </c>
      <c r="M58" s="202">
        <v>1.02</v>
      </c>
      <c r="N58" s="202">
        <v>1.31</v>
      </c>
      <c r="O58" s="202">
        <v>0</v>
      </c>
      <c r="P58" s="202">
        <v>1.59</v>
      </c>
      <c r="Q58" s="202">
        <v>0.31</v>
      </c>
      <c r="R58" s="202">
        <v>0.47</v>
      </c>
      <c r="S58" s="202">
        <v>0</v>
      </c>
      <c r="T58" s="202">
        <v>0</v>
      </c>
      <c r="U58" s="202">
        <v>1.88</v>
      </c>
      <c r="V58" s="202">
        <v>0.23</v>
      </c>
      <c r="W58" s="202">
        <v>0.5</v>
      </c>
      <c r="X58" s="202">
        <v>1.64</v>
      </c>
      <c r="Y58" s="202">
        <v>0</v>
      </c>
      <c r="Z58" s="202">
        <v>2.81</v>
      </c>
      <c r="AA58" s="202">
        <v>0</v>
      </c>
      <c r="AB58" s="202">
        <v>0</v>
      </c>
      <c r="AC58" s="202">
        <v>13.64</v>
      </c>
      <c r="AD58" s="202">
        <v>0</v>
      </c>
      <c r="AE58" s="202">
        <v>0</v>
      </c>
      <c r="AF58" s="202">
        <v>0</v>
      </c>
      <c r="AG58" s="202">
        <v>24.1</v>
      </c>
      <c r="AH58" s="202">
        <v>0</v>
      </c>
      <c r="AI58" s="202">
        <v>39.520000000000003</v>
      </c>
      <c r="AJ58" s="202">
        <v>0</v>
      </c>
      <c r="AK58" s="202">
        <v>11.16</v>
      </c>
      <c r="AL58" s="202">
        <v>0</v>
      </c>
      <c r="AM58" s="202">
        <v>0</v>
      </c>
      <c r="AN58" s="202">
        <v>0</v>
      </c>
      <c r="AO58" s="202">
        <v>261.02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  <c r="AU58" s="202">
        <v>0</v>
      </c>
      <c r="AV58" s="202">
        <v>0</v>
      </c>
      <c r="AW58" s="202">
        <v>0</v>
      </c>
      <c r="AX58" s="202">
        <v>0</v>
      </c>
      <c r="AY58" s="202">
        <v>0</v>
      </c>
    </row>
    <row r="59" spans="1:51">
      <c r="A59" t="s">
        <v>101</v>
      </c>
      <c r="B59" s="202">
        <v>0</v>
      </c>
      <c r="C59" s="202">
        <v>0</v>
      </c>
      <c r="D59" s="202">
        <v>12.63</v>
      </c>
      <c r="E59" s="202">
        <v>0</v>
      </c>
      <c r="F59" s="202">
        <v>0</v>
      </c>
      <c r="G59" s="202">
        <v>21.16</v>
      </c>
      <c r="H59" s="202">
        <v>0</v>
      </c>
      <c r="I59" s="202">
        <v>6.73</v>
      </c>
      <c r="J59" s="202">
        <v>20.18</v>
      </c>
      <c r="K59" s="202">
        <v>2.75</v>
      </c>
      <c r="L59" s="202">
        <v>265.23</v>
      </c>
      <c r="M59" s="202">
        <v>1.02</v>
      </c>
      <c r="N59" s="202">
        <v>1.31</v>
      </c>
      <c r="O59" s="202">
        <v>0</v>
      </c>
      <c r="P59" s="202">
        <v>1.59</v>
      </c>
      <c r="Q59" s="202">
        <v>0.31</v>
      </c>
      <c r="R59" s="202">
        <v>0.47</v>
      </c>
      <c r="S59" s="202">
        <v>0</v>
      </c>
      <c r="T59" s="202">
        <v>0</v>
      </c>
      <c r="U59" s="202">
        <v>1.88</v>
      </c>
      <c r="V59" s="202">
        <v>0.23</v>
      </c>
      <c r="W59" s="202">
        <v>0.5</v>
      </c>
      <c r="X59" s="202">
        <v>1.64</v>
      </c>
      <c r="Y59" s="202">
        <v>0</v>
      </c>
      <c r="Z59" s="202">
        <v>2.81</v>
      </c>
      <c r="AA59" s="202">
        <v>0</v>
      </c>
      <c r="AB59" s="202">
        <v>0</v>
      </c>
      <c r="AC59" s="202">
        <v>13.64</v>
      </c>
      <c r="AD59" s="202">
        <v>0</v>
      </c>
      <c r="AE59" s="202">
        <v>0</v>
      </c>
      <c r="AF59" s="202">
        <v>0</v>
      </c>
      <c r="AG59" s="202">
        <v>24.1</v>
      </c>
      <c r="AH59" s="202">
        <v>0</v>
      </c>
      <c r="AI59" s="202">
        <v>39.520000000000003</v>
      </c>
      <c r="AJ59" s="202">
        <v>0</v>
      </c>
      <c r="AK59" s="202">
        <v>11.16</v>
      </c>
      <c r="AL59" s="202">
        <v>0</v>
      </c>
      <c r="AM59" s="202">
        <v>0</v>
      </c>
      <c r="AN59" s="202">
        <v>0</v>
      </c>
      <c r="AO59" s="202">
        <v>261.02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  <c r="AU59" s="202">
        <v>0</v>
      </c>
      <c r="AV59" s="202">
        <v>0</v>
      </c>
      <c r="AW59" s="202">
        <v>0</v>
      </c>
      <c r="AX59" s="202">
        <v>0</v>
      </c>
      <c r="AY59" s="202">
        <v>0</v>
      </c>
    </row>
    <row r="60" spans="1:51">
      <c r="A60" t="s">
        <v>102</v>
      </c>
      <c r="B60" s="202">
        <v>0</v>
      </c>
      <c r="C60" s="202">
        <v>0</v>
      </c>
      <c r="D60" s="202">
        <v>12.63</v>
      </c>
      <c r="E60" s="202">
        <v>0</v>
      </c>
      <c r="F60" s="202">
        <v>0</v>
      </c>
      <c r="G60" s="202">
        <v>21.16</v>
      </c>
      <c r="H60" s="202">
        <v>0</v>
      </c>
      <c r="I60" s="202">
        <v>6.73</v>
      </c>
      <c r="J60" s="202">
        <v>20.18</v>
      </c>
      <c r="K60" s="202">
        <v>2.75</v>
      </c>
      <c r="L60" s="202">
        <v>265.23</v>
      </c>
      <c r="M60" s="202">
        <v>1.02</v>
      </c>
      <c r="N60" s="202">
        <v>1.31</v>
      </c>
      <c r="O60" s="202">
        <v>0</v>
      </c>
      <c r="P60" s="202">
        <v>1.59</v>
      </c>
      <c r="Q60" s="202">
        <v>0.31</v>
      </c>
      <c r="R60" s="202">
        <v>0.47</v>
      </c>
      <c r="S60" s="202">
        <v>0</v>
      </c>
      <c r="T60" s="202">
        <v>0</v>
      </c>
      <c r="U60" s="202">
        <v>1.88</v>
      </c>
      <c r="V60" s="202">
        <v>0.23</v>
      </c>
      <c r="W60" s="202">
        <v>0.5</v>
      </c>
      <c r="X60" s="202">
        <v>1.64</v>
      </c>
      <c r="Y60" s="202">
        <v>0</v>
      </c>
      <c r="Z60" s="202">
        <v>2.81</v>
      </c>
      <c r="AA60" s="202">
        <v>0</v>
      </c>
      <c r="AB60" s="202">
        <v>0</v>
      </c>
      <c r="AC60" s="202">
        <v>13.64</v>
      </c>
      <c r="AD60" s="202">
        <v>0</v>
      </c>
      <c r="AE60" s="202">
        <v>0</v>
      </c>
      <c r="AF60" s="202">
        <v>0</v>
      </c>
      <c r="AG60" s="202">
        <v>24.1</v>
      </c>
      <c r="AH60" s="202">
        <v>0</v>
      </c>
      <c r="AI60" s="202">
        <v>39.520000000000003</v>
      </c>
      <c r="AJ60" s="202">
        <v>0</v>
      </c>
      <c r="AK60" s="202">
        <v>11.16</v>
      </c>
      <c r="AL60" s="202">
        <v>0</v>
      </c>
      <c r="AM60" s="202">
        <v>0</v>
      </c>
      <c r="AN60" s="202">
        <v>0</v>
      </c>
      <c r="AO60" s="202">
        <v>261.02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  <c r="AU60" s="202">
        <v>0</v>
      </c>
      <c r="AV60" s="202">
        <v>0</v>
      </c>
      <c r="AW60" s="202">
        <v>0</v>
      </c>
      <c r="AX60" s="202">
        <v>0</v>
      </c>
      <c r="AY60" s="202">
        <v>0</v>
      </c>
    </row>
    <row r="61" spans="1:51">
      <c r="A61" t="s">
        <v>103</v>
      </c>
      <c r="B61" s="202">
        <v>0</v>
      </c>
      <c r="C61" s="202">
        <v>0</v>
      </c>
      <c r="D61" s="202">
        <v>12.63</v>
      </c>
      <c r="E61" s="202">
        <v>0</v>
      </c>
      <c r="F61" s="202">
        <v>0</v>
      </c>
      <c r="G61" s="202">
        <v>21.16</v>
      </c>
      <c r="H61" s="202">
        <v>0</v>
      </c>
      <c r="I61" s="202">
        <v>6.73</v>
      </c>
      <c r="J61" s="202">
        <v>20.18</v>
      </c>
      <c r="K61" s="202">
        <v>2.87</v>
      </c>
      <c r="L61" s="202">
        <v>265.23</v>
      </c>
      <c r="M61" s="202">
        <v>1.02</v>
      </c>
      <c r="N61" s="202">
        <v>1.31</v>
      </c>
      <c r="O61" s="202">
        <v>0</v>
      </c>
      <c r="P61" s="202">
        <v>1.59</v>
      </c>
      <c r="Q61" s="202">
        <v>0.31</v>
      </c>
      <c r="R61" s="202">
        <v>0.47</v>
      </c>
      <c r="S61" s="202">
        <v>0</v>
      </c>
      <c r="T61" s="202">
        <v>0</v>
      </c>
      <c r="U61" s="202">
        <v>1.88</v>
      </c>
      <c r="V61" s="202">
        <v>0.23</v>
      </c>
      <c r="W61" s="202">
        <v>0.5</v>
      </c>
      <c r="X61" s="202">
        <v>1.64</v>
      </c>
      <c r="Y61" s="202">
        <v>0</v>
      </c>
      <c r="Z61" s="202">
        <v>2.81</v>
      </c>
      <c r="AA61" s="202">
        <v>0</v>
      </c>
      <c r="AB61" s="202">
        <v>0</v>
      </c>
      <c r="AC61" s="202">
        <v>13.64</v>
      </c>
      <c r="AD61" s="202">
        <v>0</v>
      </c>
      <c r="AE61" s="202">
        <v>0</v>
      </c>
      <c r="AF61" s="202">
        <v>0</v>
      </c>
      <c r="AG61" s="202">
        <v>24.1</v>
      </c>
      <c r="AH61" s="202">
        <v>0</v>
      </c>
      <c r="AI61" s="202">
        <v>39.520000000000003</v>
      </c>
      <c r="AJ61" s="202">
        <v>0</v>
      </c>
      <c r="AK61" s="202">
        <v>11.16</v>
      </c>
      <c r="AL61" s="202">
        <v>0</v>
      </c>
      <c r="AM61" s="202">
        <v>0</v>
      </c>
      <c r="AN61" s="202">
        <v>0</v>
      </c>
      <c r="AO61" s="202">
        <v>261.02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  <c r="AU61" s="202">
        <v>0</v>
      </c>
      <c r="AV61" s="202">
        <v>0</v>
      </c>
      <c r="AW61" s="202">
        <v>0</v>
      </c>
      <c r="AX61" s="202">
        <v>0</v>
      </c>
      <c r="AY61" s="202">
        <v>0</v>
      </c>
    </row>
    <row r="62" spans="1:51">
      <c r="A62" t="s">
        <v>104</v>
      </c>
      <c r="B62" s="202">
        <v>0</v>
      </c>
      <c r="C62" s="202">
        <v>0</v>
      </c>
      <c r="D62" s="202">
        <v>12.63</v>
      </c>
      <c r="E62" s="202">
        <v>0</v>
      </c>
      <c r="F62" s="202">
        <v>0</v>
      </c>
      <c r="G62" s="202">
        <v>21.16</v>
      </c>
      <c r="H62" s="202">
        <v>0</v>
      </c>
      <c r="I62" s="202">
        <v>6.73</v>
      </c>
      <c r="J62" s="202">
        <v>20.18</v>
      </c>
      <c r="K62" s="202">
        <v>2.75</v>
      </c>
      <c r="L62" s="202">
        <v>265.23</v>
      </c>
      <c r="M62" s="202">
        <v>1.02</v>
      </c>
      <c r="N62" s="202">
        <v>1.31</v>
      </c>
      <c r="O62" s="202">
        <v>0</v>
      </c>
      <c r="P62" s="202">
        <v>1.59</v>
      </c>
      <c r="Q62" s="202">
        <v>0.31</v>
      </c>
      <c r="R62" s="202">
        <v>0.47</v>
      </c>
      <c r="S62" s="202">
        <v>0</v>
      </c>
      <c r="T62" s="202">
        <v>0</v>
      </c>
      <c r="U62" s="202">
        <v>1.88</v>
      </c>
      <c r="V62" s="202">
        <v>0.23</v>
      </c>
      <c r="W62" s="202">
        <v>0.5</v>
      </c>
      <c r="X62" s="202">
        <v>1.64</v>
      </c>
      <c r="Y62" s="202">
        <v>0</v>
      </c>
      <c r="Z62" s="202">
        <v>2.81</v>
      </c>
      <c r="AA62" s="202">
        <v>0</v>
      </c>
      <c r="AB62" s="202">
        <v>0</v>
      </c>
      <c r="AC62" s="202">
        <v>13.64</v>
      </c>
      <c r="AD62" s="202">
        <v>0</v>
      </c>
      <c r="AE62" s="202">
        <v>0</v>
      </c>
      <c r="AF62" s="202">
        <v>0</v>
      </c>
      <c r="AG62" s="202">
        <v>24.1</v>
      </c>
      <c r="AH62" s="202">
        <v>0</v>
      </c>
      <c r="AI62" s="202">
        <v>39.520000000000003</v>
      </c>
      <c r="AJ62" s="202">
        <v>0</v>
      </c>
      <c r="AK62" s="202">
        <v>11.16</v>
      </c>
      <c r="AL62" s="202">
        <v>0</v>
      </c>
      <c r="AM62" s="202">
        <v>0</v>
      </c>
      <c r="AN62" s="202">
        <v>0</v>
      </c>
      <c r="AO62" s="202">
        <v>261.02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  <c r="AU62" s="202">
        <v>0</v>
      </c>
      <c r="AV62" s="202">
        <v>0</v>
      </c>
      <c r="AW62" s="202">
        <v>0</v>
      </c>
      <c r="AX62" s="202">
        <v>0</v>
      </c>
      <c r="AY62" s="202">
        <v>0</v>
      </c>
    </row>
    <row r="63" spans="1:51">
      <c r="A63" t="s">
        <v>105</v>
      </c>
      <c r="B63" s="202">
        <v>0</v>
      </c>
      <c r="C63" s="202">
        <v>0</v>
      </c>
      <c r="D63" s="202">
        <v>12.63</v>
      </c>
      <c r="E63" s="202">
        <v>0</v>
      </c>
      <c r="F63" s="202">
        <v>0</v>
      </c>
      <c r="G63" s="202">
        <v>21.16</v>
      </c>
      <c r="H63" s="202">
        <v>0</v>
      </c>
      <c r="I63" s="202">
        <v>6.73</v>
      </c>
      <c r="J63" s="202">
        <v>20.18</v>
      </c>
      <c r="K63" s="202">
        <v>2.75</v>
      </c>
      <c r="L63" s="202">
        <v>205.47</v>
      </c>
      <c r="M63" s="202">
        <v>1.02</v>
      </c>
      <c r="N63" s="202">
        <v>1.31</v>
      </c>
      <c r="O63" s="202">
        <v>0</v>
      </c>
      <c r="P63" s="202">
        <v>1.59</v>
      </c>
      <c r="Q63" s="202">
        <v>0.31</v>
      </c>
      <c r="R63" s="202">
        <v>0.47</v>
      </c>
      <c r="S63" s="202">
        <v>0</v>
      </c>
      <c r="T63" s="202">
        <v>0</v>
      </c>
      <c r="U63" s="202">
        <v>1.88</v>
      </c>
      <c r="V63" s="202">
        <v>0.23</v>
      </c>
      <c r="W63" s="202">
        <v>0.5</v>
      </c>
      <c r="X63" s="202">
        <v>1.64</v>
      </c>
      <c r="Y63" s="202">
        <v>0</v>
      </c>
      <c r="Z63" s="202">
        <v>2.81</v>
      </c>
      <c r="AA63" s="202">
        <v>0</v>
      </c>
      <c r="AB63" s="202">
        <v>0</v>
      </c>
      <c r="AC63" s="202">
        <v>13.64</v>
      </c>
      <c r="AD63" s="202">
        <v>0</v>
      </c>
      <c r="AE63" s="202">
        <v>0</v>
      </c>
      <c r="AF63" s="202">
        <v>0</v>
      </c>
      <c r="AG63" s="202">
        <v>24.1</v>
      </c>
      <c r="AH63" s="202">
        <v>0</v>
      </c>
      <c r="AI63" s="202">
        <v>39.520000000000003</v>
      </c>
      <c r="AJ63" s="202">
        <v>0</v>
      </c>
      <c r="AK63" s="202">
        <v>11.16</v>
      </c>
      <c r="AL63" s="202">
        <v>0</v>
      </c>
      <c r="AM63" s="202">
        <v>0</v>
      </c>
      <c r="AN63" s="202">
        <v>0</v>
      </c>
      <c r="AO63" s="202">
        <v>261.02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  <c r="AU63" s="202">
        <v>0</v>
      </c>
      <c r="AV63" s="202">
        <v>0</v>
      </c>
      <c r="AW63" s="202">
        <v>0</v>
      </c>
      <c r="AX63" s="202">
        <v>0</v>
      </c>
      <c r="AY63" s="202">
        <v>0</v>
      </c>
    </row>
    <row r="64" spans="1:51">
      <c r="A64" t="s">
        <v>106</v>
      </c>
      <c r="B64" s="202">
        <v>0</v>
      </c>
      <c r="C64" s="202">
        <v>0</v>
      </c>
      <c r="D64" s="202">
        <v>12.63</v>
      </c>
      <c r="E64" s="202">
        <v>0</v>
      </c>
      <c r="F64" s="202">
        <v>0</v>
      </c>
      <c r="G64" s="202">
        <v>21.16</v>
      </c>
      <c r="H64" s="202">
        <v>0</v>
      </c>
      <c r="I64" s="202">
        <v>6.73</v>
      </c>
      <c r="J64" s="202">
        <v>20.18</v>
      </c>
      <c r="K64" s="202">
        <v>2.75</v>
      </c>
      <c r="L64" s="202">
        <v>205.47</v>
      </c>
      <c r="M64" s="202">
        <v>1.02</v>
      </c>
      <c r="N64" s="202">
        <v>1.31</v>
      </c>
      <c r="O64" s="202">
        <v>0</v>
      </c>
      <c r="P64" s="202">
        <v>1.59</v>
      </c>
      <c r="Q64" s="202">
        <v>0.31</v>
      </c>
      <c r="R64" s="202">
        <v>0.47</v>
      </c>
      <c r="S64" s="202">
        <v>0</v>
      </c>
      <c r="T64" s="202">
        <v>0</v>
      </c>
      <c r="U64" s="202">
        <v>1.88</v>
      </c>
      <c r="V64" s="202">
        <v>0.23</v>
      </c>
      <c r="W64" s="202">
        <v>0.5</v>
      </c>
      <c r="X64" s="202">
        <v>1.64</v>
      </c>
      <c r="Y64" s="202">
        <v>0</v>
      </c>
      <c r="Z64" s="202">
        <v>2.81</v>
      </c>
      <c r="AA64" s="202">
        <v>0</v>
      </c>
      <c r="AB64" s="202">
        <v>0</v>
      </c>
      <c r="AC64" s="202">
        <v>13.64</v>
      </c>
      <c r="AD64" s="202">
        <v>0</v>
      </c>
      <c r="AE64" s="202">
        <v>0</v>
      </c>
      <c r="AF64" s="202">
        <v>0</v>
      </c>
      <c r="AG64" s="202">
        <v>24.1</v>
      </c>
      <c r="AH64" s="202">
        <v>0</v>
      </c>
      <c r="AI64" s="202">
        <v>39.520000000000003</v>
      </c>
      <c r="AJ64" s="202">
        <v>0</v>
      </c>
      <c r="AK64" s="202">
        <v>11.16</v>
      </c>
      <c r="AL64" s="202">
        <v>0</v>
      </c>
      <c r="AM64" s="202">
        <v>0</v>
      </c>
      <c r="AN64" s="202">
        <v>0</v>
      </c>
      <c r="AO64" s="202">
        <v>261.02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  <c r="AU64" s="202">
        <v>0</v>
      </c>
      <c r="AV64" s="202">
        <v>0</v>
      </c>
      <c r="AW64" s="202">
        <v>0</v>
      </c>
      <c r="AX64" s="202">
        <v>0</v>
      </c>
      <c r="AY64" s="202">
        <v>0</v>
      </c>
    </row>
    <row r="65" spans="1:51">
      <c r="A65" t="s">
        <v>107</v>
      </c>
      <c r="B65" s="202">
        <v>0</v>
      </c>
      <c r="C65" s="202">
        <v>0</v>
      </c>
      <c r="D65" s="202">
        <v>12.63</v>
      </c>
      <c r="E65" s="202">
        <v>0</v>
      </c>
      <c r="F65" s="202">
        <v>0</v>
      </c>
      <c r="G65" s="202">
        <v>21.16</v>
      </c>
      <c r="H65" s="202">
        <v>0</v>
      </c>
      <c r="I65" s="202">
        <v>6.73</v>
      </c>
      <c r="J65" s="202">
        <v>20.18</v>
      </c>
      <c r="K65" s="202">
        <v>2.75</v>
      </c>
      <c r="L65" s="202">
        <v>118.71</v>
      </c>
      <c r="M65" s="202">
        <v>1.02</v>
      </c>
      <c r="N65" s="202">
        <v>1.31</v>
      </c>
      <c r="O65" s="202">
        <v>0</v>
      </c>
      <c r="P65" s="202">
        <v>1.59</v>
      </c>
      <c r="Q65" s="202">
        <v>0.31</v>
      </c>
      <c r="R65" s="202">
        <v>0.47</v>
      </c>
      <c r="S65" s="202">
        <v>0</v>
      </c>
      <c r="T65" s="202">
        <v>0</v>
      </c>
      <c r="U65" s="202">
        <v>1.88</v>
      </c>
      <c r="V65" s="202">
        <v>0.23</v>
      </c>
      <c r="W65" s="202">
        <v>0.5</v>
      </c>
      <c r="X65" s="202">
        <v>1.64</v>
      </c>
      <c r="Y65" s="202">
        <v>0</v>
      </c>
      <c r="Z65" s="202">
        <v>2.81</v>
      </c>
      <c r="AA65" s="202">
        <v>0</v>
      </c>
      <c r="AB65" s="202">
        <v>0</v>
      </c>
      <c r="AC65" s="202">
        <v>13.64</v>
      </c>
      <c r="AD65" s="202">
        <v>0</v>
      </c>
      <c r="AE65" s="202">
        <v>0</v>
      </c>
      <c r="AF65" s="202">
        <v>0</v>
      </c>
      <c r="AG65" s="202">
        <v>24.1</v>
      </c>
      <c r="AH65" s="202">
        <v>0</v>
      </c>
      <c r="AI65" s="202">
        <v>39.520000000000003</v>
      </c>
      <c r="AJ65" s="202">
        <v>0</v>
      </c>
      <c r="AK65" s="202">
        <v>11.16</v>
      </c>
      <c r="AL65" s="202">
        <v>0</v>
      </c>
      <c r="AM65" s="202">
        <v>0</v>
      </c>
      <c r="AN65" s="202">
        <v>0</v>
      </c>
      <c r="AO65" s="202">
        <v>261.02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  <c r="AU65" s="202">
        <v>0</v>
      </c>
      <c r="AV65" s="202">
        <v>0</v>
      </c>
      <c r="AW65" s="202">
        <v>0</v>
      </c>
      <c r="AX65" s="202">
        <v>0</v>
      </c>
      <c r="AY65" s="202">
        <v>0</v>
      </c>
    </row>
    <row r="66" spans="1:51">
      <c r="A66" t="s">
        <v>108</v>
      </c>
      <c r="B66" s="202">
        <v>0</v>
      </c>
      <c r="C66" s="202">
        <v>0</v>
      </c>
      <c r="D66" s="202">
        <v>12.63</v>
      </c>
      <c r="E66" s="202">
        <v>0</v>
      </c>
      <c r="F66" s="202">
        <v>0</v>
      </c>
      <c r="G66" s="202">
        <v>21.16</v>
      </c>
      <c r="H66" s="202">
        <v>0</v>
      </c>
      <c r="I66" s="202">
        <v>6.73</v>
      </c>
      <c r="J66" s="202">
        <v>20.18</v>
      </c>
      <c r="K66" s="202">
        <v>2.75</v>
      </c>
      <c r="L66" s="202">
        <v>60.87</v>
      </c>
      <c r="M66" s="202">
        <v>1.02</v>
      </c>
      <c r="N66" s="202">
        <v>1.31</v>
      </c>
      <c r="O66" s="202">
        <v>0</v>
      </c>
      <c r="P66" s="202">
        <v>1.59</v>
      </c>
      <c r="Q66" s="202">
        <v>0.31</v>
      </c>
      <c r="R66" s="202">
        <v>0.47</v>
      </c>
      <c r="S66" s="202">
        <v>0</v>
      </c>
      <c r="T66" s="202">
        <v>0</v>
      </c>
      <c r="U66" s="202">
        <v>1.88</v>
      </c>
      <c r="V66" s="202">
        <v>0.23</v>
      </c>
      <c r="W66" s="202">
        <v>0.5</v>
      </c>
      <c r="X66" s="202">
        <v>1.64</v>
      </c>
      <c r="Y66" s="202">
        <v>0</v>
      </c>
      <c r="Z66" s="202">
        <v>2.81</v>
      </c>
      <c r="AA66" s="202">
        <v>0</v>
      </c>
      <c r="AB66" s="202">
        <v>0</v>
      </c>
      <c r="AC66" s="202">
        <v>13.64</v>
      </c>
      <c r="AD66" s="202">
        <v>0</v>
      </c>
      <c r="AE66" s="202">
        <v>0</v>
      </c>
      <c r="AF66" s="202">
        <v>0</v>
      </c>
      <c r="AG66" s="202">
        <v>24.1</v>
      </c>
      <c r="AH66" s="202">
        <v>0</v>
      </c>
      <c r="AI66" s="202">
        <v>39.520000000000003</v>
      </c>
      <c r="AJ66" s="202">
        <v>0</v>
      </c>
      <c r="AK66" s="202">
        <v>11.16</v>
      </c>
      <c r="AL66" s="202">
        <v>0</v>
      </c>
      <c r="AM66" s="202">
        <v>0</v>
      </c>
      <c r="AN66" s="202">
        <v>0</v>
      </c>
      <c r="AO66" s="202">
        <v>261.02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  <c r="AU66" s="202">
        <v>0</v>
      </c>
      <c r="AV66" s="202">
        <v>0</v>
      </c>
      <c r="AW66" s="202">
        <v>0</v>
      </c>
      <c r="AX66" s="202">
        <v>0</v>
      </c>
      <c r="AY66" s="202">
        <v>0</v>
      </c>
    </row>
    <row r="67" spans="1:51">
      <c r="A67" t="s">
        <v>109</v>
      </c>
      <c r="B67" s="202">
        <v>0</v>
      </c>
      <c r="C67" s="202">
        <v>0</v>
      </c>
      <c r="D67" s="202">
        <v>12.31</v>
      </c>
      <c r="E67" s="202">
        <v>0</v>
      </c>
      <c r="F67" s="202">
        <v>0</v>
      </c>
      <c r="G67" s="202">
        <v>21.16</v>
      </c>
      <c r="H67" s="202">
        <v>0</v>
      </c>
      <c r="I67" s="202">
        <v>6.73</v>
      </c>
      <c r="J67" s="202">
        <v>20.18</v>
      </c>
      <c r="K67" s="202">
        <v>2.75</v>
      </c>
      <c r="L67" s="202">
        <v>14.33</v>
      </c>
      <c r="M67" s="202">
        <v>1.02</v>
      </c>
      <c r="N67" s="202">
        <v>1.31</v>
      </c>
      <c r="O67" s="202">
        <v>0</v>
      </c>
      <c r="P67" s="202">
        <v>1.59</v>
      </c>
      <c r="Q67" s="202">
        <v>0.31</v>
      </c>
      <c r="R67" s="202">
        <v>0.47</v>
      </c>
      <c r="S67" s="202">
        <v>0</v>
      </c>
      <c r="T67" s="202">
        <v>0</v>
      </c>
      <c r="U67" s="202">
        <v>1.88</v>
      </c>
      <c r="V67" s="202">
        <v>0.23</v>
      </c>
      <c r="W67" s="202">
        <v>0.5</v>
      </c>
      <c r="X67" s="202">
        <v>1.64</v>
      </c>
      <c r="Y67" s="202">
        <v>0</v>
      </c>
      <c r="Z67" s="202">
        <v>2.81</v>
      </c>
      <c r="AA67" s="202">
        <v>0</v>
      </c>
      <c r="AB67" s="202">
        <v>0</v>
      </c>
      <c r="AC67" s="202">
        <v>13.64</v>
      </c>
      <c r="AD67" s="202">
        <v>0</v>
      </c>
      <c r="AE67" s="202">
        <v>0</v>
      </c>
      <c r="AF67" s="202">
        <v>0</v>
      </c>
      <c r="AG67" s="202">
        <v>24.1</v>
      </c>
      <c r="AH67" s="202">
        <v>0</v>
      </c>
      <c r="AI67" s="202">
        <v>39.520000000000003</v>
      </c>
      <c r="AJ67" s="202">
        <v>0</v>
      </c>
      <c r="AK67" s="202">
        <v>11.16</v>
      </c>
      <c r="AL67" s="202">
        <v>0</v>
      </c>
      <c r="AM67" s="202">
        <v>0</v>
      </c>
      <c r="AN67" s="202">
        <v>0</v>
      </c>
      <c r="AO67" s="202">
        <v>261.02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  <c r="AU67" s="202">
        <v>0</v>
      </c>
      <c r="AV67" s="202">
        <v>0</v>
      </c>
      <c r="AW67" s="202">
        <v>0</v>
      </c>
      <c r="AX67" s="202">
        <v>0</v>
      </c>
      <c r="AY67" s="202">
        <v>0</v>
      </c>
    </row>
    <row r="68" spans="1:51">
      <c r="A68" t="s">
        <v>110</v>
      </c>
      <c r="B68" s="202">
        <v>0</v>
      </c>
      <c r="C68" s="202">
        <v>0</v>
      </c>
      <c r="D68" s="202">
        <v>0.64</v>
      </c>
      <c r="E68" s="202">
        <v>0</v>
      </c>
      <c r="F68" s="202">
        <v>0</v>
      </c>
      <c r="G68" s="202">
        <v>2.67</v>
      </c>
      <c r="H68" s="202">
        <v>0</v>
      </c>
      <c r="I68" s="202">
        <v>6.73</v>
      </c>
      <c r="J68" s="202">
        <v>1.34</v>
      </c>
      <c r="K68" s="202">
        <v>2.75</v>
      </c>
      <c r="L68" s="202">
        <v>14.33</v>
      </c>
      <c r="M68" s="202">
        <v>1.02</v>
      </c>
      <c r="N68" s="202">
        <v>1.31</v>
      </c>
      <c r="O68" s="202">
        <v>0</v>
      </c>
      <c r="P68" s="202">
        <v>1.59</v>
      </c>
      <c r="Q68" s="202">
        <v>0.31</v>
      </c>
      <c r="R68" s="202">
        <v>0.47</v>
      </c>
      <c r="S68" s="202">
        <v>0</v>
      </c>
      <c r="T68" s="202">
        <v>0</v>
      </c>
      <c r="U68" s="202">
        <v>1.88</v>
      </c>
      <c r="V68" s="202">
        <v>0.23</v>
      </c>
      <c r="W68" s="202">
        <v>0.5</v>
      </c>
      <c r="X68" s="202">
        <v>1.64</v>
      </c>
      <c r="Y68" s="202">
        <v>0</v>
      </c>
      <c r="Z68" s="202">
        <v>2.81</v>
      </c>
      <c r="AA68" s="202">
        <v>0</v>
      </c>
      <c r="AB68" s="202">
        <v>0</v>
      </c>
      <c r="AC68" s="202">
        <v>13.64</v>
      </c>
      <c r="AD68" s="202">
        <v>0</v>
      </c>
      <c r="AE68" s="202">
        <v>0</v>
      </c>
      <c r="AF68" s="202">
        <v>0</v>
      </c>
      <c r="AG68" s="202">
        <v>24.1</v>
      </c>
      <c r="AH68" s="202">
        <v>0</v>
      </c>
      <c r="AI68" s="202">
        <v>39.520000000000003</v>
      </c>
      <c r="AJ68" s="202">
        <v>0</v>
      </c>
      <c r="AK68" s="202">
        <v>15.54</v>
      </c>
      <c r="AL68" s="202">
        <v>0</v>
      </c>
      <c r="AM68" s="202">
        <v>0</v>
      </c>
      <c r="AN68" s="202">
        <v>0</v>
      </c>
      <c r="AO68" s="202">
        <v>261.02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  <c r="AU68" s="202">
        <v>0</v>
      </c>
      <c r="AV68" s="202">
        <v>0</v>
      </c>
      <c r="AW68" s="202">
        <v>0</v>
      </c>
      <c r="AX68" s="202">
        <v>0</v>
      </c>
      <c r="AY68" s="202">
        <v>0</v>
      </c>
    </row>
    <row r="69" spans="1:51">
      <c r="A69" t="s">
        <v>111</v>
      </c>
      <c r="B69" s="202">
        <v>0</v>
      </c>
      <c r="C69" s="202">
        <v>0</v>
      </c>
      <c r="D69" s="202">
        <v>2.58</v>
      </c>
      <c r="E69" s="202">
        <v>0</v>
      </c>
      <c r="F69" s="202">
        <v>0</v>
      </c>
      <c r="G69" s="202">
        <v>6</v>
      </c>
      <c r="H69" s="202">
        <v>0</v>
      </c>
      <c r="I69" s="202">
        <v>6.73</v>
      </c>
      <c r="J69" s="202">
        <v>3.36</v>
      </c>
      <c r="K69" s="202">
        <v>2.75</v>
      </c>
      <c r="L69" s="202">
        <v>14.33</v>
      </c>
      <c r="M69" s="202">
        <v>1.02</v>
      </c>
      <c r="N69" s="202">
        <v>1.31</v>
      </c>
      <c r="O69" s="202">
        <v>0</v>
      </c>
      <c r="P69" s="202">
        <v>1.59</v>
      </c>
      <c r="Q69" s="202">
        <v>0.31</v>
      </c>
      <c r="R69" s="202">
        <v>0.47</v>
      </c>
      <c r="S69" s="202">
        <v>0</v>
      </c>
      <c r="T69" s="202">
        <v>0</v>
      </c>
      <c r="U69" s="202">
        <v>1.88</v>
      </c>
      <c r="V69" s="202">
        <v>0.23</v>
      </c>
      <c r="W69" s="202">
        <v>0.5</v>
      </c>
      <c r="X69" s="202">
        <v>1.64</v>
      </c>
      <c r="Y69" s="202">
        <v>0</v>
      </c>
      <c r="Z69" s="202">
        <v>2.81</v>
      </c>
      <c r="AA69" s="202">
        <v>0</v>
      </c>
      <c r="AB69" s="202">
        <v>0</v>
      </c>
      <c r="AC69" s="202">
        <v>13.64</v>
      </c>
      <c r="AD69" s="202">
        <v>0</v>
      </c>
      <c r="AE69" s="202">
        <v>0</v>
      </c>
      <c r="AF69" s="202">
        <v>0</v>
      </c>
      <c r="AG69" s="202">
        <v>24.1</v>
      </c>
      <c r="AH69" s="202">
        <v>0</v>
      </c>
      <c r="AI69" s="202">
        <v>39.520000000000003</v>
      </c>
      <c r="AJ69" s="202">
        <v>0</v>
      </c>
      <c r="AK69" s="202">
        <v>19.61</v>
      </c>
      <c r="AL69" s="202">
        <v>0</v>
      </c>
      <c r="AM69" s="202">
        <v>0</v>
      </c>
      <c r="AN69" s="202">
        <v>0</v>
      </c>
      <c r="AO69" s="202">
        <v>261.02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  <c r="AU69" s="202">
        <v>0</v>
      </c>
      <c r="AV69" s="202">
        <v>0</v>
      </c>
      <c r="AW69" s="202">
        <v>0</v>
      </c>
      <c r="AX69" s="202">
        <v>0</v>
      </c>
      <c r="AY69" s="202">
        <v>0</v>
      </c>
    </row>
    <row r="70" spans="1:51">
      <c r="A70" t="s">
        <v>112</v>
      </c>
      <c r="B70" s="202">
        <v>0</v>
      </c>
      <c r="C70" s="202">
        <v>0</v>
      </c>
      <c r="D70" s="202">
        <v>3.87</v>
      </c>
      <c r="E70" s="202">
        <v>0</v>
      </c>
      <c r="F70" s="202">
        <v>0</v>
      </c>
      <c r="G70" s="202">
        <v>10</v>
      </c>
      <c r="H70" s="202">
        <v>0</v>
      </c>
      <c r="I70" s="202">
        <v>6.73</v>
      </c>
      <c r="J70" s="202">
        <v>9.42</v>
      </c>
      <c r="K70" s="202">
        <v>2.75</v>
      </c>
      <c r="L70" s="202">
        <v>14.33</v>
      </c>
      <c r="M70" s="202">
        <v>1.02</v>
      </c>
      <c r="N70" s="202">
        <v>1.31</v>
      </c>
      <c r="O70" s="202">
        <v>0</v>
      </c>
      <c r="P70" s="202">
        <v>1.59</v>
      </c>
      <c r="Q70" s="202">
        <v>0.31</v>
      </c>
      <c r="R70" s="202">
        <v>0.47</v>
      </c>
      <c r="S70" s="202">
        <v>0</v>
      </c>
      <c r="T70" s="202">
        <v>0</v>
      </c>
      <c r="U70" s="202">
        <v>1.88</v>
      </c>
      <c r="V70" s="202">
        <v>0.23</v>
      </c>
      <c r="W70" s="202">
        <v>0.5</v>
      </c>
      <c r="X70" s="202">
        <v>1.64</v>
      </c>
      <c r="Y70" s="202">
        <v>0</v>
      </c>
      <c r="Z70" s="202">
        <v>2.81</v>
      </c>
      <c r="AA70" s="202">
        <v>0</v>
      </c>
      <c r="AB70" s="202">
        <v>0</v>
      </c>
      <c r="AC70" s="202">
        <v>13.34</v>
      </c>
      <c r="AD70" s="202">
        <v>0</v>
      </c>
      <c r="AE70" s="202">
        <v>0</v>
      </c>
      <c r="AF70" s="202">
        <v>0</v>
      </c>
      <c r="AG70" s="202">
        <v>24.1</v>
      </c>
      <c r="AH70" s="202">
        <v>0</v>
      </c>
      <c r="AI70" s="202">
        <v>39.520000000000003</v>
      </c>
      <c r="AJ70" s="202">
        <v>0</v>
      </c>
      <c r="AK70" s="202">
        <v>19.61</v>
      </c>
      <c r="AL70" s="202">
        <v>0</v>
      </c>
      <c r="AM70" s="202">
        <v>0</v>
      </c>
      <c r="AN70" s="202">
        <v>0</v>
      </c>
      <c r="AO70" s="202">
        <v>261.02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  <c r="AU70" s="202">
        <v>0</v>
      </c>
      <c r="AV70" s="202">
        <v>0</v>
      </c>
      <c r="AW70" s="202">
        <v>0</v>
      </c>
      <c r="AX70" s="202">
        <v>0</v>
      </c>
      <c r="AY70" s="202">
        <v>0</v>
      </c>
    </row>
    <row r="71" spans="1:51">
      <c r="A71" t="s">
        <v>113</v>
      </c>
      <c r="B71" s="202">
        <v>0</v>
      </c>
      <c r="C71" s="202">
        <v>0</v>
      </c>
      <c r="D71" s="202">
        <v>5.8</v>
      </c>
      <c r="E71" s="202">
        <v>0</v>
      </c>
      <c r="F71" s="202">
        <v>0</v>
      </c>
      <c r="G71" s="202">
        <v>13.66</v>
      </c>
      <c r="H71" s="202">
        <v>0</v>
      </c>
      <c r="I71" s="202">
        <v>6.73</v>
      </c>
      <c r="J71" s="202">
        <v>12.11</v>
      </c>
      <c r="K71" s="202">
        <v>2.75</v>
      </c>
      <c r="L71" s="202">
        <v>14.33</v>
      </c>
      <c r="M71" s="202">
        <v>1.02</v>
      </c>
      <c r="N71" s="202">
        <v>1.31</v>
      </c>
      <c r="O71" s="202">
        <v>0</v>
      </c>
      <c r="P71" s="202">
        <v>1.59</v>
      </c>
      <c r="Q71" s="202">
        <v>0.31</v>
      </c>
      <c r="R71" s="202">
        <v>0.47</v>
      </c>
      <c r="S71" s="202">
        <v>0</v>
      </c>
      <c r="T71" s="202">
        <v>0</v>
      </c>
      <c r="U71" s="202">
        <v>1.88</v>
      </c>
      <c r="V71" s="202">
        <v>0.23</v>
      </c>
      <c r="W71" s="202">
        <v>0.5</v>
      </c>
      <c r="X71" s="202">
        <v>1.64</v>
      </c>
      <c r="Y71" s="202">
        <v>0</v>
      </c>
      <c r="Z71" s="202">
        <v>2.2599999999999998</v>
      </c>
      <c r="AA71" s="202">
        <v>0</v>
      </c>
      <c r="AB71" s="202">
        <v>0</v>
      </c>
      <c r="AC71" s="202">
        <v>13.34</v>
      </c>
      <c r="AD71" s="202">
        <v>0</v>
      </c>
      <c r="AE71" s="202">
        <v>0</v>
      </c>
      <c r="AF71" s="202">
        <v>0</v>
      </c>
      <c r="AG71" s="202">
        <v>24.1</v>
      </c>
      <c r="AH71" s="202">
        <v>0</v>
      </c>
      <c r="AI71" s="202">
        <v>39.520000000000003</v>
      </c>
      <c r="AJ71" s="202">
        <v>0</v>
      </c>
      <c r="AK71" s="202">
        <v>19.61</v>
      </c>
      <c r="AL71" s="202">
        <v>0</v>
      </c>
      <c r="AM71" s="202">
        <v>0</v>
      </c>
      <c r="AN71" s="202">
        <v>0</v>
      </c>
      <c r="AO71" s="202">
        <v>261.02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  <c r="AU71" s="202">
        <v>0</v>
      </c>
      <c r="AV71" s="202">
        <v>0</v>
      </c>
      <c r="AW71" s="202">
        <v>0</v>
      </c>
      <c r="AX71" s="202">
        <v>0</v>
      </c>
      <c r="AY71" s="202">
        <v>0</v>
      </c>
    </row>
    <row r="72" spans="1:51">
      <c r="A72" t="s">
        <v>114</v>
      </c>
      <c r="B72" s="202">
        <v>0</v>
      </c>
      <c r="C72" s="202">
        <v>0</v>
      </c>
      <c r="D72" s="202">
        <v>7.73</v>
      </c>
      <c r="E72" s="202">
        <v>0</v>
      </c>
      <c r="F72" s="202">
        <v>0</v>
      </c>
      <c r="G72" s="202">
        <v>13.66</v>
      </c>
      <c r="H72" s="202">
        <v>0</v>
      </c>
      <c r="I72" s="202">
        <v>6.73</v>
      </c>
      <c r="J72" s="202">
        <v>12.11</v>
      </c>
      <c r="K72" s="202">
        <v>0.17</v>
      </c>
      <c r="L72" s="202">
        <v>14.33</v>
      </c>
      <c r="M72" s="202">
        <v>1.02</v>
      </c>
      <c r="N72" s="202">
        <v>1.31</v>
      </c>
      <c r="O72" s="202">
        <v>0</v>
      </c>
      <c r="P72" s="202">
        <v>1.59</v>
      </c>
      <c r="Q72" s="202">
        <v>0.31</v>
      </c>
      <c r="R72" s="202">
        <v>0.47</v>
      </c>
      <c r="S72" s="202">
        <v>0</v>
      </c>
      <c r="T72" s="202">
        <v>0</v>
      </c>
      <c r="U72" s="202">
        <v>1.88</v>
      </c>
      <c r="V72" s="202">
        <v>0.23</v>
      </c>
      <c r="W72" s="202">
        <v>0.5</v>
      </c>
      <c r="X72" s="202">
        <v>1.64</v>
      </c>
      <c r="Y72" s="202">
        <v>0</v>
      </c>
      <c r="Z72" s="202">
        <v>2.2599999999999998</v>
      </c>
      <c r="AA72" s="202">
        <v>0</v>
      </c>
      <c r="AB72" s="202">
        <v>0</v>
      </c>
      <c r="AC72" s="202">
        <v>13.34</v>
      </c>
      <c r="AD72" s="202">
        <v>0</v>
      </c>
      <c r="AE72" s="202">
        <v>0</v>
      </c>
      <c r="AF72" s="202">
        <v>0</v>
      </c>
      <c r="AG72" s="202">
        <v>24.1</v>
      </c>
      <c r="AH72" s="202">
        <v>0</v>
      </c>
      <c r="AI72" s="202">
        <v>39.520000000000003</v>
      </c>
      <c r="AJ72" s="202">
        <v>0</v>
      </c>
      <c r="AK72" s="202">
        <v>19.61</v>
      </c>
      <c r="AL72" s="202">
        <v>0</v>
      </c>
      <c r="AM72" s="202">
        <v>0</v>
      </c>
      <c r="AN72" s="202">
        <v>0</v>
      </c>
      <c r="AO72" s="202">
        <v>261.02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  <c r="AU72" s="202">
        <v>0</v>
      </c>
      <c r="AV72" s="202">
        <v>0</v>
      </c>
      <c r="AW72" s="202">
        <v>0</v>
      </c>
      <c r="AX72" s="202">
        <v>0</v>
      </c>
      <c r="AY72" s="202">
        <v>0</v>
      </c>
    </row>
    <row r="73" spans="1:51">
      <c r="A73" t="s">
        <v>115</v>
      </c>
      <c r="B73" s="202">
        <v>0</v>
      </c>
      <c r="C73" s="202">
        <v>0</v>
      </c>
      <c r="D73" s="202">
        <v>7.73</v>
      </c>
      <c r="E73" s="202">
        <v>0</v>
      </c>
      <c r="F73" s="202">
        <v>0</v>
      </c>
      <c r="G73" s="202">
        <v>13.66</v>
      </c>
      <c r="H73" s="202">
        <v>0</v>
      </c>
      <c r="I73" s="202">
        <v>6.73</v>
      </c>
      <c r="J73" s="202">
        <v>12.11</v>
      </c>
      <c r="K73" s="202">
        <v>0.17</v>
      </c>
      <c r="L73" s="202">
        <v>14.33</v>
      </c>
      <c r="M73" s="202">
        <v>1.02</v>
      </c>
      <c r="N73" s="202">
        <v>1.31</v>
      </c>
      <c r="O73" s="202">
        <v>0</v>
      </c>
      <c r="P73" s="202">
        <v>1.59</v>
      </c>
      <c r="Q73" s="202">
        <v>0.31</v>
      </c>
      <c r="R73" s="202">
        <v>0.47</v>
      </c>
      <c r="S73" s="202">
        <v>0</v>
      </c>
      <c r="T73" s="202">
        <v>0</v>
      </c>
      <c r="U73" s="202">
        <v>1.88</v>
      </c>
      <c r="V73" s="202">
        <v>0.23</v>
      </c>
      <c r="W73" s="202">
        <v>0.5</v>
      </c>
      <c r="X73" s="202">
        <v>1.64</v>
      </c>
      <c r="Y73" s="202">
        <v>0</v>
      </c>
      <c r="Z73" s="202">
        <v>2.2599999999999998</v>
      </c>
      <c r="AA73" s="202">
        <v>0</v>
      </c>
      <c r="AB73" s="202">
        <v>0</v>
      </c>
      <c r="AC73" s="202">
        <v>13.34</v>
      </c>
      <c r="AD73" s="202">
        <v>0</v>
      </c>
      <c r="AE73" s="202">
        <v>0</v>
      </c>
      <c r="AF73" s="202">
        <v>0</v>
      </c>
      <c r="AG73" s="202">
        <v>24.1</v>
      </c>
      <c r="AH73" s="202">
        <v>0</v>
      </c>
      <c r="AI73" s="202">
        <v>39.520000000000003</v>
      </c>
      <c r="AJ73" s="202">
        <v>0</v>
      </c>
      <c r="AK73" s="202">
        <v>19.61</v>
      </c>
      <c r="AL73" s="202">
        <v>0</v>
      </c>
      <c r="AM73" s="202">
        <v>0</v>
      </c>
      <c r="AN73" s="202">
        <v>0</v>
      </c>
      <c r="AO73" s="202">
        <v>261.02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  <c r="AU73" s="202">
        <v>0</v>
      </c>
      <c r="AV73" s="202">
        <v>0</v>
      </c>
      <c r="AW73" s="202">
        <v>0</v>
      </c>
      <c r="AX73" s="202">
        <v>0</v>
      </c>
      <c r="AY73" s="202">
        <v>0</v>
      </c>
    </row>
    <row r="74" spans="1:51">
      <c r="A74" t="s">
        <v>116</v>
      </c>
      <c r="B74" s="202">
        <v>0</v>
      </c>
      <c r="C74" s="202">
        <v>0</v>
      </c>
      <c r="D74" s="202">
        <v>7.73</v>
      </c>
      <c r="E74" s="202">
        <v>0</v>
      </c>
      <c r="F74" s="202">
        <v>0</v>
      </c>
      <c r="G74" s="202">
        <v>13.66</v>
      </c>
      <c r="H74" s="202">
        <v>0</v>
      </c>
      <c r="I74" s="202">
        <v>6.73</v>
      </c>
      <c r="J74" s="202">
        <v>12.11</v>
      </c>
      <c r="K74" s="202">
        <v>0.17</v>
      </c>
      <c r="L74" s="202">
        <v>14.33</v>
      </c>
      <c r="M74" s="202">
        <v>1.02</v>
      </c>
      <c r="N74" s="202">
        <v>1.31</v>
      </c>
      <c r="O74" s="202">
        <v>0</v>
      </c>
      <c r="P74" s="202">
        <v>1.59</v>
      </c>
      <c r="Q74" s="202">
        <v>0.31</v>
      </c>
      <c r="R74" s="202">
        <v>0.47</v>
      </c>
      <c r="S74" s="202">
        <v>0</v>
      </c>
      <c r="T74" s="202">
        <v>0</v>
      </c>
      <c r="U74" s="202">
        <v>1.88</v>
      </c>
      <c r="V74" s="202">
        <v>0.23</v>
      </c>
      <c r="W74" s="202">
        <v>0.5</v>
      </c>
      <c r="X74" s="202">
        <v>1.64</v>
      </c>
      <c r="Y74" s="202">
        <v>0</v>
      </c>
      <c r="Z74" s="202">
        <v>2.2599999999999998</v>
      </c>
      <c r="AA74" s="202">
        <v>0</v>
      </c>
      <c r="AB74" s="202">
        <v>0</v>
      </c>
      <c r="AC74" s="202">
        <v>13.34</v>
      </c>
      <c r="AD74" s="202">
        <v>0</v>
      </c>
      <c r="AE74" s="202">
        <v>0</v>
      </c>
      <c r="AF74" s="202">
        <v>0</v>
      </c>
      <c r="AG74" s="202">
        <v>24.1</v>
      </c>
      <c r="AH74" s="202">
        <v>0</v>
      </c>
      <c r="AI74" s="202">
        <v>39.520000000000003</v>
      </c>
      <c r="AJ74" s="202">
        <v>0</v>
      </c>
      <c r="AK74" s="202">
        <v>19.61</v>
      </c>
      <c r="AL74" s="202">
        <v>0</v>
      </c>
      <c r="AM74" s="202">
        <v>0</v>
      </c>
      <c r="AN74" s="202">
        <v>0</v>
      </c>
      <c r="AO74" s="202">
        <v>261.02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  <c r="AU74" s="202">
        <v>0</v>
      </c>
      <c r="AV74" s="202">
        <v>0</v>
      </c>
      <c r="AW74" s="202">
        <v>0</v>
      </c>
      <c r="AX74" s="202">
        <v>0</v>
      </c>
      <c r="AY74" s="202">
        <v>0</v>
      </c>
    </row>
    <row r="75" spans="1:51">
      <c r="A75" t="s">
        <v>117</v>
      </c>
      <c r="B75" s="202">
        <v>0</v>
      </c>
      <c r="C75" s="202">
        <v>0</v>
      </c>
      <c r="D75" s="202">
        <v>7.73</v>
      </c>
      <c r="E75" s="202">
        <v>0</v>
      </c>
      <c r="F75" s="202">
        <v>0</v>
      </c>
      <c r="G75" s="202">
        <v>13.66</v>
      </c>
      <c r="H75" s="202">
        <v>0</v>
      </c>
      <c r="I75" s="202">
        <v>6.73</v>
      </c>
      <c r="J75" s="202">
        <v>12.11</v>
      </c>
      <c r="K75" s="202">
        <v>0.17</v>
      </c>
      <c r="L75" s="202">
        <v>14.33</v>
      </c>
      <c r="M75" s="202">
        <v>1.02</v>
      </c>
      <c r="N75" s="202">
        <v>1.31</v>
      </c>
      <c r="O75" s="202">
        <v>0</v>
      </c>
      <c r="P75" s="202">
        <v>1.59</v>
      </c>
      <c r="Q75" s="202">
        <v>0.31</v>
      </c>
      <c r="R75" s="202">
        <v>0.47</v>
      </c>
      <c r="S75" s="202">
        <v>0</v>
      </c>
      <c r="T75" s="202">
        <v>0</v>
      </c>
      <c r="U75" s="202">
        <v>1.88</v>
      </c>
      <c r="V75" s="202">
        <v>0.23</v>
      </c>
      <c r="W75" s="202">
        <v>0.5</v>
      </c>
      <c r="X75" s="202">
        <v>1.64</v>
      </c>
      <c r="Y75" s="202">
        <v>0</v>
      </c>
      <c r="Z75" s="202">
        <v>2.2599999999999998</v>
      </c>
      <c r="AA75" s="202">
        <v>0</v>
      </c>
      <c r="AB75" s="202">
        <v>0</v>
      </c>
      <c r="AC75" s="202">
        <v>13.34</v>
      </c>
      <c r="AD75" s="202">
        <v>0</v>
      </c>
      <c r="AE75" s="202">
        <v>0</v>
      </c>
      <c r="AF75" s="202">
        <v>0</v>
      </c>
      <c r="AG75" s="202">
        <v>24.1</v>
      </c>
      <c r="AH75" s="202">
        <v>0</v>
      </c>
      <c r="AI75" s="202">
        <v>39.520000000000003</v>
      </c>
      <c r="AJ75" s="202">
        <v>0</v>
      </c>
      <c r="AK75" s="202">
        <v>20.22</v>
      </c>
      <c r="AL75" s="202">
        <v>0</v>
      </c>
      <c r="AM75" s="202">
        <v>0</v>
      </c>
      <c r="AN75" s="202">
        <v>0</v>
      </c>
      <c r="AO75" s="202">
        <v>263.74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  <c r="AU75" s="202">
        <v>0</v>
      </c>
      <c r="AV75" s="202">
        <v>0</v>
      </c>
      <c r="AW75" s="202">
        <v>0</v>
      </c>
      <c r="AX75" s="202">
        <v>0</v>
      </c>
      <c r="AY75" s="202">
        <v>0</v>
      </c>
    </row>
    <row r="76" spans="1:51">
      <c r="A76" t="s">
        <v>118</v>
      </c>
      <c r="B76" s="202">
        <v>0</v>
      </c>
      <c r="C76" s="202">
        <v>0</v>
      </c>
      <c r="D76" s="202">
        <v>7.73</v>
      </c>
      <c r="E76" s="202">
        <v>0</v>
      </c>
      <c r="F76" s="202">
        <v>0</v>
      </c>
      <c r="G76" s="202">
        <v>13.66</v>
      </c>
      <c r="H76" s="202">
        <v>0</v>
      </c>
      <c r="I76" s="202">
        <v>6.73</v>
      </c>
      <c r="J76" s="202">
        <v>12.11</v>
      </c>
      <c r="K76" s="202">
        <v>0.17</v>
      </c>
      <c r="L76" s="202">
        <v>14.33</v>
      </c>
      <c r="M76" s="202">
        <v>1.02</v>
      </c>
      <c r="N76" s="202">
        <v>1.31</v>
      </c>
      <c r="O76" s="202">
        <v>0</v>
      </c>
      <c r="P76" s="202">
        <v>1.59</v>
      </c>
      <c r="Q76" s="202">
        <v>0.31</v>
      </c>
      <c r="R76" s="202">
        <v>0.47</v>
      </c>
      <c r="S76" s="202">
        <v>0</v>
      </c>
      <c r="T76" s="202">
        <v>0</v>
      </c>
      <c r="U76" s="202">
        <v>1.88</v>
      </c>
      <c r="V76" s="202">
        <v>0.23</v>
      </c>
      <c r="W76" s="202">
        <v>0.5</v>
      </c>
      <c r="X76" s="202">
        <v>1.64</v>
      </c>
      <c r="Y76" s="202">
        <v>0</v>
      </c>
      <c r="Z76" s="202">
        <v>2.2599999999999998</v>
      </c>
      <c r="AA76" s="202">
        <v>0</v>
      </c>
      <c r="AB76" s="202">
        <v>0</v>
      </c>
      <c r="AC76" s="202">
        <v>13.34</v>
      </c>
      <c r="AD76" s="202">
        <v>0</v>
      </c>
      <c r="AE76" s="202">
        <v>0</v>
      </c>
      <c r="AF76" s="202">
        <v>0</v>
      </c>
      <c r="AG76" s="202">
        <v>24.1</v>
      </c>
      <c r="AH76" s="202">
        <v>0</v>
      </c>
      <c r="AI76" s="202">
        <v>39.520000000000003</v>
      </c>
      <c r="AJ76" s="202">
        <v>0</v>
      </c>
      <c r="AK76" s="202">
        <v>20.22</v>
      </c>
      <c r="AL76" s="202">
        <v>0</v>
      </c>
      <c r="AM76" s="202">
        <v>0</v>
      </c>
      <c r="AN76" s="202">
        <v>0</v>
      </c>
      <c r="AO76" s="202">
        <v>263.74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  <c r="AU76" s="202">
        <v>0</v>
      </c>
      <c r="AV76" s="202">
        <v>0</v>
      </c>
      <c r="AW76" s="202">
        <v>0</v>
      </c>
      <c r="AX76" s="202">
        <v>0</v>
      </c>
      <c r="AY76" s="202">
        <v>0</v>
      </c>
    </row>
    <row r="77" spans="1:51">
      <c r="A77" t="s">
        <v>119</v>
      </c>
      <c r="B77" s="202">
        <v>0</v>
      </c>
      <c r="C77" s="202">
        <v>0</v>
      </c>
      <c r="D77" s="202">
        <v>7.89</v>
      </c>
      <c r="E77" s="202">
        <v>0</v>
      </c>
      <c r="F77" s="202">
        <v>0</v>
      </c>
      <c r="G77" s="202">
        <v>13.66</v>
      </c>
      <c r="H77" s="202">
        <v>0</v>
      </c>
      <c r="I77" s="202">
        <v>6.73</v>
      </c>
      <c r="J77" s="202">
        <v>12.11</v>
      </c>
      <c r="K77" s="202">
        <v>0.17</v>
      </c>
      <c r="L77" s="202">
        <v>14.33</v>
      </c>
      <c r="M77" s="202">
        <v>1.02</v>
      </c>
      <c r="N77" s="202">
        <v>1.31</v>
      </c>
      <c r="O77" s="202">
        <v>0</v>
      </c>
      <c r="P77" s="202">
        <v>1.59</v>
      </c>
      <c r="Q77" s="202">
        <v>0.31</v>
      </c>
      <c r="R77" s="202">
        <v>0.47</v>
      </c>
      <c r="S77" s="202">
        <v>0</v>
      </c>
      <c r="T77" s="202">
        <v>0</v>
      </c>
      <c r="U77" s="202">
        <v>1.88</v>
      </c>
      <c r="V77" s="202">
        <v>0.23</v>
      </c>
      <c r="W77" s="202">
        <v>0.5</v>
      </c>
      <c r="X77" s="202">
        <v>1.64</v>
      </c>
      <c r="Y77" s="202">
        <v>0</v>
      </c>
      <c r="Z77" s="202">
        <v>2.2599999999999998</v>
      </c>
      <c r="AA77" s="202">
        <v>0</v>
      </c>
      <c r="AB77" s="202">
        <v>0</v>
      </c>
      <c r="AC77" s="202">
        <v>13.34</v>
      </c>
      <c r="AD77" s="202">
        <v>0</v>
      </c>
      <c r="AE77" s="202">
        <v>0</v>
      </c>
      <c r="AF77" s="202">
        <v>0</v>
      </c>
      <c r="AG77" s="202">
        <v>24.1</v>
      </c>
      <c r="AH77" s="202">
        <v>0</v>
      </c>
      <c r="AI77" s="202">
        <v>39.520000000000003</v>
      </c>
      <c r="AJ77" s="202">
        <v>0</v>
      </c>
      <c r="AK77" s="202">
        <v>21.17</v>
      </c>
      <c r="AL77" s="202">
        <v>0</v>
      </c>
      <c r="AM77" s="202">
        <v>0</v>
      </c>
      <c r="AN77" s="202">
        <v>0</v>
      </c>
      <c r="AO77" s="202">
        <v>263.74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  <c r="AU77" s="202">
        <v>0</v>
      </c>
      <c r="AV77" s="202">
        <v>0</v>
      </c>
      <c r="AW77" s="202">
        <v>0</v>
      </c>
      <c r="AX77" s="202">
        <v>0</v>
      </c>
      <c r="AY77" s="202">
        <v>0</v>
      </c>
    </row>
    <row r="78" spans="1:51">
      <c r="A78" t="s">
        <v>120</v>
      </c>
      <c r="B78" s="202">
        <v>0</v>
      </c>
      <c r="C78" s="202">
        <v>0</v>
      </c>
      <c r="D78" s="202">
        <v>7.89</v>
      </c>
      <c r="E78" s="202">
        <v>0</v>
      </c>
      <c r="F78" s="202">
        <v>0</v>
      </c>
      <c r="G78" s="202">
        <v>13.66</v>
      </c>
      <c r="H78" s="202">
        <v>0</v>
      </c>
      <c r="I78" s="202">
        <v>6.73</v>
      </c>
      <c r="J78" s="202">
        <v>12.11</v>
      </c>
      <c r="K78" s="202">
        <v>0.17</v>
      </c>
      <c r="L78" s="202">
        <v>14.33</v>
      </c>
      <c r="M78" s="202">
        <v>1.02</v>
      </c>
      <c r="N78" s="202">
        <v>1.31</v>
      </c>
      <c r="O78" s="202">
        <v>0</v>
      </c>
      <c r="P78" s="202">
        <v>1.59</v>
      </c>
      <c r="Q78" s="202">
        <v>0.31</v>
      </c>
      <c r="R78" s="202">
        <v>0.47</v>
      </c>
      <c r="S78" s="202">
        <v>0</v>
      </c>
      <c r="T78" s="202">
        <v>0</v>
      </c>
      <c r="U78" s="202">
        <v>1.88</v>
      </c>
      <c r="V78" s="202">
        <v>0.23</v>
      </c>
      <c r="W78" s="202">
        <v>0.5</v>
      </c>
      <c r="X78" s="202">
        <v>1.64</v>
      </c>
      <c r="Y78" s="202">
        <v>0</v>
      </c>
      <c r="Z78" s="202">
        <v>2.2599999999999998</v>
      </c>
      <c r="AA78" s="202">
        <v>0</v>
      </c>
      <c r="AB78" s="202">
        <v>0</v>
      </c>
      <c r="AC78" s="202">
        <v>13.34</v>
      </c>
      <c r="AD78" s="202">
        <v>0</v>
      </c>
      <c r="AE78" s="202">
        <v>0</v>
      </c>
      <c r="AF78" s="202">
        <v>0</v>
      </c>
      <c r="AG78" s="202">
        <v>24.1</v>
      </c>
      <c r="AH78" s="202">
        <v>0</v>
      </c>
      <c r="AI78" s="202">
        <v>39.520000000000003</v>
      </c>
      <c r="AJ78" s="202">
        <v>0</v>
      </c>
      <c r="AK78" s="202">
        <v>21.17</v>
      </c>
      <c r="AL78" s="202">
        <v>0</v>
      </c>
      <c r="AM78" s="202">
        <v>0</v>
      </c>
      <c r="AN78" s="202">
        <v>0</v>
      </c>
      <c r="AO78" s="202">
        <v>263.74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  <c r="AU78" s="202">
        <v>0</v>
      </c>
      <c r="AV78" s="202">
        <v>0</v>
      </c>
      <c r="AW78" s="202">
        <v>0</v>
      </c>
      <c r="AX78" s="202">
        <v>0</v>
      </c>
      <c r="AY78" s="202">
        <v>0</v>
      </c>
    </row>
    <row r="79" spans="1:51">
      <c r="A79" t="s">
        <v>121</v>
      </c>
      <c r="B79" s="202">
        <v>0</v>
      </c>
      <c r="C79" s="202">
        <v>0</v>
      </c>
      <c r="D79" s="202">
        <v>7.89</v>
      </c>
      <c r="E79" s="202">
        <v>0</v>
      </c>
      <c r="F79" s="202">
        <v>0</v>
      </c>
      <c r="G79" s="202">
        <v>13.66</v>
      </c>
      <c r="H79" s="202">
        <v>0</v>
      </c>
      <c r="I79" s="202">
        <v>6.73</v>
      </c>
      <c r="J79" s="202">
        <v>12.11</v>
      </c>
      <c r="K79" s="202">
        <v>0.17</v>
      </c>
      <c r="L79" s="202">
        <v>14.33</v>
      </c>
      <c r="M79" s="202">
        <v>1.02</v>
      </c>
      <c r="N79" s="202">
        <v>1.31</v>
      </c>
      <c r="O79" s="202">
        <v>0</v>
      </c>
      <c r="P79" s="202">
        <v>1.59</v>
      </c>
      <c r="Q79" s="202">
        <v>0.31</v>
      </c>
      <c r="R79" s="202">
        <v>0.47</v>
      </c>
      <c r="S79" s="202">
        <v>0</v>
      </c>
      <c r="T79" s="202">
        <v>0</v>
      </c>
      <c r="U79" s="202">
        <v>1.88</v>
      </c>
      <c r="V79" s="202">
        <v>0.23</v>
      </c>
      <c r="W79" s="202">
        <v>0.5</v>
      </c>
      <c r="X79" s="202">
        <v>1.64</v>
      </c>
      <c r="Y79" s="202">
        <v>0</v>
      </c>
      <c r="Z79" s="202">
        <v>2.2599999999999998</v>
      </c>
      <c r="AA79" s="202">
        <v>0</v>
      </c>
      <c r="AB79" s="202">
        <v>0</v>
      </c>
      <c r="AC79" s="202">
        <v>13.34</v>
      </c>
      <c r="AD79" s="202">
        <v>0</v>
      </c>
      <c r="AE79" s="202">
        <v>0</v>
      </c>
      <c r="AF79" s="202">
        <v>0</v>
      </c>
      <c r="AG79" s="202">
        <v>24.1</v>
      </c>
      <c r="AH79" s="202">
        <v>0</v>
      </c>
      <c r="AI79" s="202">
        <v>39.520000000000003</v>
      </c>
      <c r="AJ79" s="202">
        <v>0</v>
      </c>
      <c r="AK79" s="202">
        <v>21.17</v>
      </c>
      <c r="AL79" s="202">
        <v>0</v>
      </c>
      <c r="AM79" s="202">
        <v>0</v>
      </c>
      <c r="AN79" s="202">
        <v>0</v>
      </c>
      <c r="AO79" s="202">
        <v>263.74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  <c r="AU79" s="202">
        <v>0</v>
      </c>
      <c r="AV79" s="202">
        <v>0</v>
      </c>
      <c r="AW79" s="202">
        <v>0</v>
      </c>
      <c r="AX79" s="202">
        <v>0</v>
      </c>
      <c r="AY79" s="202">
        <v>0</v>
      </c>
    </row>
    <row r="80" spans="1:51">
      <c r="A80" t="s">
        <v>122</v>
      </c>
      <c r="B80" s="202">
        <v>0</v>
      </c>
      <c r="C80" s="202">
        <v>0</v>
      </c>
      <c r="D80" s="202">
        <v>7.89</v>
      </c>
      <c r="E80" s="202">
        <v>0</v>
      </c>
      <c r="F80" s="202">
        <v>0</v>
      </c>
      <c r="G80" s="202">
        <v>13.66</v>
      </c>
      <c r="H80" s="202">
        <v>0</v>
      </c>
      <c r="I80" s="202">
        <v>6.73</v>
      </c>
      <c r="J80" s="202">
        <v>12.11</v>
      </c>
      <c r="K80" s="202">
        <v>0.17</v>
      </c>
      <c r="L80" s="202">
        <v>14.33</v>
      </c>
      <c r="M80" s="202">
        <v>1.02</v>
      </c>
      <c r="N80" s="202">
        <v>1.31</v>
      </c>
      <c r="O80" s="202">
        <v>0</v>
      </c>
      <c r="P80" s="202">
        <v>1.59</v>
      </c>
      <c r="Q80" s="202">
        <v>0.31</v>
      </c>
      <c r="R80" s="202">
        <v>0.47</v>
      </c>
      <c r="S80" s="202">
        <v>0</v>
      </c>
      <c r="T80" s="202">
        <v>0</v>
      </c>
      <c r="U80" s="202">
        <v>1.88</v>
      </c>
      <c r="V80" s="202">
        <v>0.23</v>
      </c>
      <c r="W80" s="202">
        <v>0.5</v>
      </c>
      <c r="X80" s="202">
        <v>1.64</v>
      </c>
      <c r="Y80" s="202">
        <v>0</v>
      </c>
      <c r="Z80" s="202">
        <v>2.2599999999999998</v>
      </c>
      <c r="AA80" s="202">
        <v>0</v>
      </c>
      <c r="AB80" s="202">
        <v>0</v>
      </c>
      <c r="AC80" s="202">
        <v>13.34</v>
      </c>
      <c r="AD80" s="202">
        <v>0</v>
      </c>
      <c r="AE80" s="202">
        <v>0</v>
      </c>
      <c r="AF80" s="202">
        <v>0</v>
      </c>
      <c r="AG80" s="202">
        <v>24.1</v>
      </c>
      <c r="AH80" s="202">
        <v>0</v>
      </c>
      <c r="AI80" s="202">
        <v>39.520000000000003</v>
      </c>
      <c r="AJ80" s="202">
        <v>0</v>
      </c>
      <c r="AK80" s="202">
        <v>21.17</v>
      </c>
      <c r="AL80" s="202">
        <v>0</v>
      </c>
      <c r="AM80" s="202">
        <v>0</v>
      </c>
      <c r="AN80" s="202">
        <v>0</v>
      </c>
      <c r="AO80" s="202">
        <v>263.74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  <c r="AU80" s="202">
        <v>0</v>
      </c>
      <c r="AV80" s="202">
        <v>0</v>
      </c>
      <c r="AW80" s="202">
        <v>0</v>
      </c>
      <c r="AX80" s="202">
        <v>0</v>
      </c>
      <c r="AY80" s="202">
        <v>0</v>
      </c>
    </row>
    <row r="81" spans="1:51">
      <c r="A81" t="s">
        <v>123</v>
      </c>
      <c r="B81" s="202">
        <v>0</v>
      </c>
      <c r="C81" s="202">
        <v>0</v>
      </c>
      <c r="D81" s="202">
        <v>7.89</v>
      </c>
      <c r="E81" s="202">
        <v>0</v>
      </c>
      <c r="F81" s="202">
        <v>0</v>
      </c>
      <c r="G81" s="202">
        <v>13.66</v>
      </c>
      <c r="H81" s="202">
        <v>0</v>
      </c>
      <c r="I81" s="202">
        <v>6.73</v>
      </c>
      <c r="J81" s="202">
        <v>12.11</v>
      </c>
      <c r="K81" s="202">
        <v>0.17</v>
      </c>
      <c r="L81" s="202">
        <v>14.33</v>
      </c>
      <c r="M81" s="202">
        <v>1.02</v>
      </c>
      <c r="N81" s="202">
        <v>1.31</v>
      </c>
      <c r="O81" s="202">
        <v>0</v>
      </c>
      <c r="P81" s="202">
        <v>1.59</v>
      </c>
      <c r="Q81" s="202">
        <v>0.31</v>
      </c>
      <c r="R81" s="202">
        <v>0.47</v>
      </c>
      <c r="S81" s="202">
        <v>0</v>
      </c>
      <c r="T81" s="202">
        <v>0</v>
      </c>
      <c r="U81" s="202">
        <v>1.88</v>
      </c>
      <c r="V81" s="202">
        <v>0.23</v>
      </c>
      <c r="W81" s="202">
        <v>0.5</v>
      </c>
      <c r="X81" s="202">
        <v>1.64</v>
      </c>
      <c r="Y81" s="202">
        <v>0</v>
      </c>
      <c r="Z81" s="202">
        <v>2.2599999999999998</v>
      </c>
      <c r="AA81" s="202">
        <v>0</v>
      </c>
      <c r="AB81" s="202">
        <v>0</v>
      </c>
      <c r="AC81" s="202">
        <v>13.34</v>
      </c>
      <c r="AD81" s="202">
        <v>0</v>
      </c>
      <c r="AE81" s="202">
        <v>0</v>
      </c>
      <c r="AF81" s="202">
        <v>0</v>
      </c>
      <c r="AG81" s="202">
        <v>24.1</v>
      </c>
      <c r="AH81" s="202">
        <v>0</v>
      </c>
      <c r="AI81" s="202">
        <v>39.520000000000003</v>
      </c>
      <c r="AJ81" s="202">
        <v>0</v>
      </c>
      <c r="AK81" s="202">
        <v>20.22</v>
      </c>
      <c r="AL81" s="202">
        <v>0</v>
      </c>
      <c r="AM81" s="202">
        <v>0</v>
      </c>
      <c r="AN81" s="202">
        <v>0</v>
      </c>
      <c r="AO81" s="202">
        <v>263.74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  <c r="AU81" s="202">
        <v>0</v>
      </c>
      <c r="AV81" s="202">
        <v>0</v>
      </c>
      <c r="AW81" s="202">
        <v>0</v>
      </c>
      <c r="AX81" s="202">
        <v>0</v>
      </c>
      <c r="AY81" s="202">
        <v>0</v>
      </c>
    </row>
    <row r="82" spans="1:51">
      <c r="A82" t="s">
        <v>124</v>
      </c>
      <c r="B82" s="202">
        <v>0</v>
      </c>
      <c r="C82" s="202">
        <v>0</v>
      </c>
      <c r="D82" s="202">
        <v>7.89</v>
      </c>
      <c r="E82" s="202">
        <v>0</v>
      </c>
      <c r="F82" s="202">
        <v>0</v>
      </c>
      <c r="G82" s="202">
        <v>13.66</v>
      </c>
      <c r="H82" s="202">
        <v>0</v>
      </c>
      <c r="I82" s="202">
        <v>6.73</v>
      </c>
      <c r="J82" s="202">
        <v>12.11</v>
      </c>
      <c r="K82" s="202">
        <v>0.17</v>
      </c>
      <c r="L82" s="202">
        <v>14.33</v>
      </c>
      <c r="M82" s="202">
        <v>1.02</v>
      </c>
      <c r="N82" s="202">
        <v>1.31</v>
      </c>
      <c r="O82" s="202">
        <v>0</v>
      </c>
      <c r="P82" s="202">
        <v>1.59</v>
      </c>
      <c r="Q82" s="202">
        <v>0.31</v>
      </c>
      <c r="R82" s="202">
        <v>0.47</v>
      </c>
      <c r="S82" s="202">
        <v>0</v>
      </c>
      <c r="T82" s="202">
        <v>0</v>
      </c>
      <c r="U82" s="202">
        <v>1.88</v>
      </c>
      <c r="V82" s="202">
        <v>0.23</v>
      </c>
      <c r="W82" s="202">
        <v>0.5</v>
      </c>
      <c r="X82" s="202">
        <v>1.64</v>
      </c>
      <c r="Y82" s="202">
        <v>0</v>
      </c>
      <c r="Z82" s="202">
        <v>2.2599999999999998</v>
      </c>
      <c r="AA82" s="202">
        <v>0</v>
      </c>
      <c r="AB82" s="202">
        <v>0</v>
      </c>
      <c r="AC82" s="202">
        <v>13.03</v>
      </c>
      <c r="AD82" s="202">
        <v>0</v>
      </c>
      <c r="AE82" s="202">
        <v>0</v>
      </c>
      <c r="AF82" s="202">
        <v>0</v>
      </c>
      <c r="AG82" s="202">
        <v>24.1</v>
      </c>
      <c r="AH82" s="202">
        <v>0</v>
      </c>
      <c r="AI82" s="202">
        <v>39.520000000000003</v>
      </c>
      <c r="AJ82" s="202">
        <v>0</v>
      </c>
      <c r="AK82" s="202">
        <v>21.17</v>
      </c>
      <c r="AL82" s="202">
        <v>0</v>
      </c>
      <c r="AM82" s="202">
        <v>0</v>
      </c>
      <c r="AN82" s="202">
        <v>0</v>
      </c>
      <c r="AO82" s="202">
        <v>263.74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  <c r="AU82" s="202">
        <v>0</v>
      </c>
      <c r="AV82" s="202">
        <v>0</v>
      </c>
      <c r="AW82" s="202">
        <v>0</v>
      </c>
      <c r="AX82" s="202">
        <v>0</v>
      </c>
      <c r="AY82" s="202">
        <v>0</v>
      </c>
    </row>
    <row r="83" spans="1:51">
      <c r="A83" t="s">
        <v>125</v>
      </c>
      <c r="B83" s="202">
        <v>0</v>
      </c>
      <c r="C83" s="202">
        <v>0</v>
      </c>
      <c r="D83" s="202">
        <v>8.0500000000000007</v>
      </c>
      <c r="E83" s="202">
        <v>0</v>
      </c>
      <c r="F83" s="202">
        <v>0</v>
      </c>
      <c r="G83" s="202">
        <v>13.66</v>
      </c>
      <c r="H83" s="202">
        <v>0</v>
      </c>
      <c r="I83" s="202">
        <v>6.73</v>
      </c>
      <c r="J83" s="202">
        <v>12.11</v>
      </c>
      <c r="K83" s="202">
        <v>0.17</v>
      </c>
      <c r="L83" s="202">
        <v>14.33</v>
      </c>
      <c r="M83" s="202">
        <v>1.02</v>
      </c>
      <c r="N83" s="202">
        <v>1.31</v>
      </c>
      <c r="O83" s="202">
        <v>0</v>
      </c>
      <c r="P83" s="202">
        <v>1.59</v>
      </c>
      <c r="Q83" s="202">
        <v>0.31</v>
      </c>
      <c r="R83" s="202">
        <v>0.47</v>
      </c>
      <c r="S83" s="202">
        <v>0</v>
      </c>
      <c r="T83" s="202">
        <v>0</v>
      </c>
      <c r="U83" s="202">
        <v>1.88</v>
      </c>
      <c r="V83" s="202">
        <v>0.23</v>
      </c>
      <c r="W83" s="202">
        <v>0.5</v>
      </c>
      <c r="X83" s="202">
        <v>1.64</v>
      </c>
      <c r="Y83" s="202">
        <v>0</v>
      </c>
      <c r="Z83" s="202">
        <v>2.2599999999999998</v>
      </c>
      <c r="AA83" s="202">
        <v>2.2999999999999998</v>
      </c>
      <c r="AB83" s="202">
        <v>0</v>
      </c>
      <c r="AC83" s="202">
        <v>13.03</v>
      </c>
      <c r="AD83" s="202">
        <v>0</v>
      </c>
      <c r="AE83" s="202">
        <v>0</v>
      </c>
      <c r="AF83" s="202">
        <v>0</v>
      </c>
      <c r="AG83" s="202">
        <v>24.1</v>
      </c>
      <c r="AH83" s="202">
        <v>0</v>
      </c>
      <c r="AI83" s="202">
        <v>39.520000000000003</v>
      </c>
      <c r="AJ83" s="202">
        <v>0</v>
      </c>
      <c r="AK83" s="202">
        <v>19.61</v>
      </c>
      <c r="AL83" s="202">
        <v>0</v>
      </c>
      <c r="AM83" s="202">
        <v>0</v>
      </c>
      <c r="AN83" s="202">
        <v>0</v>
      </c>
      <c r="AO83" s="202">
        <v>263.74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  <c r="AU83" s="202">
        <v>0</v>
      </c>
      <c r="AV83" s="202">
        <v>0</v>
      </c>
      <c r="AW83" s="202">
        <v>0</v>
      </c>
      <c r="AX83" s="202">
        <v>0</v>
      </c>
      <c r="AY83" s="202">
        <v>0</v>
      </c>
    </row>
    <row r="84" spans="1:51">
      <c r="A84" t="s">
        <v>126</v>
      </c>
      <c r="B84" s="202">
        <v>0</v>
      </c>
      <c r="C84" s="202">
        <v>0</v>
      </c>
      <c r="D84" s="202">
        <v>8.0500000000000007</v>
      </c>
      <c r="E84" s="202">
        <v>0</v>
      </c>
      <c r="F84" s="202">
        <v>0</v>
      </c>
      <c r="G84" s="202">
        <v>13.66</v>
      </c>
      <c r="H84" s="202">
        <v>0</v>
      </c>
      <c r="I84" s="202">
        <v>6.73</v>
      </c>
      <c r="J84" s="202">
        <v>12.11</v>
      </c>
      <c r="K84" s="202">
        <v>0.17</v>
      </c>
      <c r="L84" s="202">
        <v>14.33</v>
      </c>
      <c r="M84" s="202">
        <v>1.02</v>
      </c>
      <c r="N84" s="202">
        <v>1.31</v>
      </c>
      <c r="O84" s="202">
        <v>0</v>
      </c>
      <c r="P84" s="202">
        <v>1.59</v>
      </c>
      <c r="Q84" s="202">
        <v>0.31</v>
      </c>
      <c r="R84" s="202">
        <v>0.47</v>
      </c>
      <c r="S84" s="202">
        <v>0</v>
      </c>
      <c r="T84" s="202">
        <v>0</v>
      </c>
      <c r="U84" s="202">
        <v>1.88</v>
      </c>
      <c r="V84" s="202">
        <v>0.23</v>
      </c>
      <c r="W84" s="202">
        <v>0.5</v>
      </c>
      <c r="X84" s="202">
        <v>1.64</v>
      </c>
      <c r="Y84" s="202">
        <v>0</v>
      </c>
      <c r="Z84" s="202">
        <v>2.2599999999999998</v>
      </c>
      <c r="AA84" s="202">
        <v>2.2999999999999998</v>
      </c>
      <c r="AB84" s="202">
        <v>0</v>
      </c>
      <c r="AC84" s="202">
        <v>13.03</v>
      </c>
      <c r="AD84" s="202">
        <v>0</v>
      </c>
      <c r="AE84" s="202">
        <v>0</v>
      </c>
      <c r="AF84" s="202">
        <v>0</v>
      </c>
      <c r="AG84" s="202">
        <v>24.1</v>
      </c>
      <c r="AH84" s="202">
        <v>0</v>
      </c>
      <c r="AI84" s="202">
        <v>39.520000000000003</v>
      </c>
      <c r="AJ84" s="202">
        <v>0</v>
      </c>
      <c r="AK84" s="202">
        <v>19.61</v>
      </c>
      <c r="AL84" s="202">
        <v>0</v>
      </c>
      <c r="AM84" s="202">
        <v>0</v>
      </c>
      <c r="AN84" s="202">
        <v>0</v>
      </c>
      <c r="AO84" s="202">
        <v>263.74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  <c r="AU84" s="202">
        <v>0</v>
      </c>
      <c r="AV84" s="202">
        <v>0</v>
      </c>
      <c r="AW84" s="202">
        <v>0</v>
      </c>
      <c r="AX84" s="202">
        <v>0</v>
      </c>
      <c r="AY84" s="202">
        <v>0</v>
      </c>
    </row>
    <row r="85" spans="1:51">
      <c r="A85" t="s">
        <v>127</v>
      </c>
      <c r="B85" s="202">
        <v>0</v>
      </c>
      <c r="C85" s="202">
        <v>0</v>
      </c>
      <c r="D85" s="202">
        <v>8.0500000000000007</v>
      </c>
      <c r="E85" s="202">
        <v>0</v>
      </c>
      <c r="F85" s="202">
        <v>0</v>
      </c>
      <c r="G85" s="202">
        <v>13.66</v>
      </c>
      <c r="H85" s="202">
        <v>0</v>
      </c>
      <c r="I85" s="202">
        <v>6.73</v>
      </c>
      <c r="J85" s="202">
        <v>12.11</v>
      </c>
      <c r="K85" s="202">
        <v>0.17</v>
      </c>
      <c r="L85" s="202">
        <v>14.33</v>
      </c>
      <c r="M85" s="202">
        <v>1.02</v>
      </c>
      <c r="N85" s="202">
        <v>1.31</v>
      </c>
      <c r="O85" s="202">
        <v>0</v>
      </c>
      <c r="P85" s="202">
        <v>1.59</v>
      </c>
      <c r="Q85" s="202">
        <v>0.31</v>
      </c>
      <c r="R85" s="202">
        <v>0.47</v>
      </c>
      <c r="S85" s="202">
        <v>0</v>
      </c>
      <c r="T85" s="202">
        <v>0</v>
      </c>
      <c r="U85" s="202">
        <v>1.88</v>
      </c>
      <c r="V85" s="202">
        <v>0.23</v>
      </c>
      <c r="W85" s="202">
        <v>0.5</v>
      </c>
      <c r="X85" s="202">
        <v>1.64</v>
      </c>
      <c r="Y85" s="202">
        <v>0</v>
      </c>
      <c r="Z85" s="202">
        <v>2.2599999999999998</v>
      </c>
      <c r="AA85" s="202">
        <v>0</v>
      </c>
      <c r="AB85" s="202">
        <v>0</v>
      </c>
      <c r="AC85" s="202">
        <v>13.03</v>
      </c>
      <c r="AD85" s="202">
        <v>0</v>
      </c>
      <c r="AE85" s="202">
        <v>0</v>
      </c>
      <c r="AF85" s="202">
        <v>0</v>
      </c>
      <c r="AG85" s="202">
        <v>24.1</v>
      </c>
      <c r="AH85" s="202">
        <v>0</v>
      </c>
      <c r="AI85" s="202">
        <v>39.520000000000003</v>
      </c>
      <c r="AJ85" s="202">
        <v>0</v>
      </c>
      <c r="AK85" s="202">
        <v>19.61</v>
      </c>
      <c r="AL85" s="202">
        <v>0</v>
      </c>
      <c r="AM85" s="202">
        <v>0</v>
      </c>
      <c r="AN85" s="202">
        <v>0</v>
      </c>
      <c r="AO85" s="202">
        <v>263.74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  <c r="AU85" s="202">
        <v>0</v>
      </c>
      <c r="AV85" s="202">
        <v>0</v>
      </c>
      <c r="AW85" s="202">
        <v>0</v>
      </c>
      <c r="AX85" s="202">
        <v>0</v>
      </c>
      <c r="AY85" s="202">
        <v>0</v>
      </c>
    </row>
    <row r="86" spans="1:51">
      <c r="A86" t="s">
        <v>128</v>
      </c>
      <c r="B86" s="202">
        <v>0</v>
      </c>
      <c r="C86" s="202">
        <v>0</v>
      </c>
      <c r="D86" s="202">
        <v>8.0500000000000007</v>
      </c>
      <c r="E86" s="202">
        <v>0</v>
      </c>
      <c r="F86" s="202">
        <v>0</v>
      </c>
      <c r="G86" s="202">
        <v>13.66</v>
      </c>
      <c r="H86" s="202">
        <v>0</v>
      </c>
      <c r="I86" s="202">
        <v>6.73</v>
      </c>
      <c r="J86" s="202">
        <v>12.11</v>
      </c>
      <c r="K86" s="202">
        <v>0.17</v>
      </c>
      <c r="L86" s="202">
        <v>14.33</v>
      </c>
      <c r="M86" s="202">
        <v>1.02</v>
      </c>
      <c r="N86" s="202">
        <v>1.31</v>
      </c>
      <c r="O86" s="202">
        <v>0</v>
      </c>
      <c r="P86" s="202">
        <v>1.59</v>
      </c>
      <c r="Q86" s="202">
        <v>0.31</v>
      </c>
      <c r="R86" s="202">
        <v>0.47</v>
      </c>
      <c r="S86" s="202">
        <v>0</v>
      </c>
      <c r="T86" s="202">
        <v>0</v>
      </c>
      <c r="U86" s="202">
        <v>1.88</v>
      </c>
      <c r="V86" s="202">
        <v>0.23</v>
      </c>
      <c r="W86" s="202">
        <v>0.5</v>
      </c>
      <c r="X86" s="202">
        <v>1.64</v>
      </c>
      <c r="Y86" s="202">
        <v>0</v>
      </c>
      <c r="Z86" s="202">
        <v>2.2599999999999998</v>
      </c>
      <c r="AA86" s="202">
        <v>0</v>
      </c>
      <c r="AB86" s="202">
        <v>0</v>
      </c>
      <c r="AC86" s="202">
        <v>13.03</v>
      </c>
      <c r="AD86" s="202">
        <v>0</v>
      </c>
      <c r="AE86" s="202">
        <v>0</v>
      </c>
      <c r="AF86" s="202">
        <v>0</v>
      </c>
      <c r="AG86" s="202">
        <v>24.1</v>
      </c>
      <c r="AH86" s="202">
        <v>0</v>
      </c>
      <c r="AI86" s="202">
        <v>39.520000000000003</v>
      </c>
      <c r="AJ86" s="202">
        <v>0</v>
      </c>
      <c r="AK86" s="202">
        <v>19.61</v>
      </c>
      <c r="AL86" s="202">
        <v>0</v>
      </c>
      <c r="AM86" s="202">
        <v>0</v>
      </c>
      <c r="AN86" s="202">
        <v>0</v>
      </c>
      <c r="AO86" s="202">
        <v>263.74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  <c r="AU86" s="202">
        <v>0</v>
      </c>
      <c r="AV86" s="202">
        <v>0</v>
      </c>
      <c r="AW86" s="202">
        <v>0</v>
      </c>
      <c r="AX86" s="202">
        <v>0</v>
      </c>
      <c r="AY86" s="202">
        <v>0</v>
      </c>
    </row>
    <row r="87" spans="1:51">
      <c r="A87" t="s">
        <v>129</v>
      </c>
      <c r="B87" s="202">
        <v>0</v>
      </c>
      <c r="C87" s="202">
        <v>0</v>
      </c>
      <c r="D87" s="202">
        <v>8.0500000000000007</v>
      </c>
      <c r="E87" s="202">
        <v>0</v>
      </c>
      <c r="F87" s="202">
        <v>0</v>
      </c>
      <c r="G87" s="202">
        <v>13.66</v>
      </c>
      <c r="H87" s="202">
        <v>0</v>
      </c>
      <c r="I87" s="202">
        <v>6.73</v>
      </c>
      <c r="J87" s="202">
        <v>12.11</v>
      </c>
      <c r="K87" s="202">
        <v>0.17</v>
      </c>
      <c r="L87" s="202">
        <v>14.33</v>
      </c>
      <c r="M87" s="202">
        <v>1.02</v>
      </c>
      <c r="N87" s="202">
        <v>1.31</v>
      </c>
      <c r="O87" s="202">
        <v>0</v>
      </c>
      <c r="P87" s="202">
        <v>1.59</v>
      </c>
      <c r="Q87" s="202">
        <v>0.31</v>
      </c>
      <c r="R87" s="202">
        <v>0.47</v>
      </c>
      <c r="S87" s="202">
        <v>0</v>
      </c>
      <c r="T87" s="202">
        <v>0</v>
      </c>
      <c r="U87" s="202">
        <v>1.88</v>
      </c>
      <c r="V87" s="202">
        <v>0.23</v>
      </c>
      <c r="W87" s="202">
        <v>0.5</v>
      </c>
      <c r="X87" s="202">
        <v>1.64</v>
      </c>
      <c r="Y87" s="202">
        <v>0</v>
      </c>
      <c r="Z87" s="202">
        <v>2.2599999999999998</v>
      </c>
      <c r="AA87" s="202">
        <v>0</v>
      </c>
      <c r="AB87" s="202">
        <v>0</v>
      </c>
      <c r="AC87" s="202">
        <v>13.03</v>
      </c>
      <c r="AD87" s="202">
        <v>0</v>
      </c>
      <c r="AE87" s="202">
        <v>0</v>
      </c>
      <c r="AF87" s="202">
        <v>0</v>
      </c>
      <c r="AG87" s="202">
        <v>24.1</v>
      </c>
      <c r="AH87" s="202">
        <v>0</v>
      </c>
      <c r="AI87" s="202">
        <v>39.520000000000003</v>
      </c>
      <c r="AJ87" s="202">
        <v>0</v>
      </c>
      <c r="AK87" s="202">
        <v>19.61</v>
      </c>
      <c r="AL87" s="202">
        <v>0</v>
      </c>
      <c r="AM87" s="202">
        <v>0</v>
      </c>
      <c r="AN87" s="202">
        <v>0</v>
      </c>
      <c r="AO87" s="202">
        <v>263.74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  <c r="AU87" s="202">
        <v>0</v>
      </c>
      <c r="AV87" s="202">
        <v>0</v>
      </c>
      <c r="AW87" s="202">
        <v>0</v>
      </c>
      <c r="AX87" s="202">
        <v>0</v>
      </c>
      <c r="AY87" s="202">
        <v>0</v>
      </c>
    </row>
    <row r="88" spans="1:51">
      <c r="A88" t="s">
        <v>130</v>
      </c>
      <c r="B88" s="202">
        <v>0</v>
      </c>
      <c r="C88" s="202">
        <v>0</v>
      </c>
      <c r="D88" s="202">
        <v>8.0500000000000007</v>
      </c>
      <c r="E88" s="202">
        <v>0</v>
      </c>
      <c r="F88" s="202">
        <v>0</v>
      </c>
      <c r="G88" s="202">
        <v>13.66</v>
      </c>
      <c r="H88" s="202">
        <v>0</v>
      </c>
      <c r="I88" s="202">
        <v>6.73</v>
      </c>
      <c r="J88" s="202">
        <v>12.11</v>
      </c>
      <c r="K88" s="202">
        <v>0.17</v>
      </c>
      <c r="L88" s="202">
        <v>14.33</v>
      </c>
      <c r="M88" s="202">
        <v>1.02</v>
      </c>
      <c r="N88" s="202">
        <v>1.31</v>
      </c>
      <c r="O88" s="202">
        <v>0</v>
      </c>
      <c r="P88" s="202">
        <v>1.59</v>
      </c>
      <c r="Q88" s="202">
        <v>0.31</v>
      </c>
      <c r="R88" s="202">
        <v>0.47</v>
      </c>
      <c r="S88" s="202">
        <v>0</v>
      </c>
      <c r="T88" s="202">
        <v>0</v>
      </c>
      <c r="U88" s="202">
        <v>1.88</v>
      </c>
      <c r="V88" s="202">
        <v>0.23</v>
      </c>
      <c r="W88" s="202">
        <v>0.5</v>
      </c>
      <c r="X88" s="202">
        <v>1.64</v>
      </c>
      <c r="Y88" s="202">
        <v>0</v>
      </c>
      <c r="Z88" s="202">
        <v>2.2599999999999998</v>
      </c>
      <c r="AA88" s="202">
        <v>0</v>
      </c>
      <c r="AB88" s="202">
        <v>0</v>
      </c>
      <c r="AC88" s="202">
        <v>13.03</v>
      </c>
      <c r="AD88" s="202">
        <v>0</v>
      </c>
      <c r="AE88" s="202">
        <v>0</v>
      </c>
      <c r="AF88" s="202">
        <v>0</v>
      </c>
      <c r="AG88" s="202">
        <v>24.1</v>
      </c>
      <c r="AH88" s="202">
        <v>0</v>
      </c>
      <c r="AI88" s="202">
        <v>39.520000000000003</v>
      </c>
      <c r="AJ88" s="202">
        <v>0</v>
      </c>
      <c r="AK88" s="202">
        <v>19.61</v>
      </c>
      <c r="AL88" s="202">
        <v>0</v>
      </c>
      <c r="AM88" s="202">
        <v>0</v>
      </c>
      <c r="AN88" s="202">
        <v>0</v>
      </c>
      <c r="AO88" s="202">
        <v>263.74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  <c r="AU88" s="202">
        <v>0</v>
      </c>
      <c r="AV88" s="202">
        <v>0</v>
      </c>
      <c r="AW88" s="202">
        <v>0</v>
      </c>
      <c r="AX88" s="202">
        <v>0</v>
      </c>
      <c r="AY88" s="202">
        <v>0</v>
      </c>
    </row>
    <row r="89" spans="1:51">
      <c r="A89" t="s">
        <v>131</v>
      </c>
      <c r="B89" s="202">
        <v>0</v>
      </c>
      <c r="C89" s="202">
        <v>0</v>
      </c>
      <c r="D89" s="202">
        <v>8.0500000000000007</v>
      </c>
      <c r="E89" s="202">
        <v>0</v>
      </c>
      <c r="F89" s="202">
        <v>0</v>
      </c>
      <c r="G89" s="202">
        <v>13.66</v>
      </c>
      <c r="H89" s="202">
        <v>0</v>
      </c>
      <c r="I89" s="202">
        <v>6.73</v>
      </c>
      <c r="J89" s="202">
        <v>12.11</v>
      </c>
      <c r="K89" s="202">
        <v>0.17</v>
      </c>
      <c r="L89" s="202">
        <v>14.33</v>
      </c>
      <c r="M89" s="202">
        <v>1.02</v>
      </c>
      <c r="N89" s="202">
        <v>1.31</v>
      </c>
      <c r="O89" s="202">
        <v>0</v>
      </c>
      <c r="P89" s="202">
        <v>1.59</v>
      </c>
      <c r="Q89" s="202">
        <v>0.31</v>
      </c>
      <c r="R89" s="202">
        <v>0.47</v>
      </c>
      <c r="S89" s="202">
        <v>0</v>
      </c>
      <c r="T89" s="202">
        <v>0</v>
      </c>
      <c r="U89" s="202">
        <v>1.88</v>
      </c>
      <c r="V89" s="202">
        <v>0.23</v>
      </c>
      <c r="W89" s="202">
        <v>0.5</v>
      </c>
      <c r="X89" s="202">
        <v>1.64</v>
      </c>
      <c r="Y89" s="202">
        <v>0</v>
      </c>
      <c r="Z89" s="202">
        <v>2.2599999999999998</v>
      </c>
      <c r="AA89" s="202">
        <v>0</v>
      </c>
      <c r="AB89" s="202">
        <v>0</v>
      </c>
      <c r="AC89" s="202">
        <v>13.03</v>
      </c>
      <c r="AD89" s="202">
        <v>0</v>
      </c>
      <c r="AE89" s="202">
        <v>0</v>
      </c>
      <c r="AF89" s="202">
        <v>0</v>
      </c>
      <c r="AG89" s="202">
        <v>24.1</v>
      </c>
      <c r="AH89" s="202">
        <v>0</v>
      </c>
      <c r="AI89" s="202">
        <v>39.520000000000003</v>
      </c>
      <c r="AJ89" s="202">
        <v>0</v>
      </c>
      <c r="AK89" s="202">
        <v>19.61</v>
      </c>
      <c r="AL89" s="202">
        <v>0</v>
      </c>
      <c r="AM89" s="202">
        <v>0</v>
      </c>
      <c r="AN89" s="202">
        <v>0</v>
      </c>
      <c r="AO89" s="202">
        <v>263.74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  <c r="AU89" s="202">
        <v>0</v>
      </c>
      <c r="AV89" s="202">
        <v>0</v>
      </c>
      <c r="AW89" s="202">
        <v>0</v>
      </c>
      <c r="AX89" s="202">
        <v>0</v>
      </c>
      <c r="AY89" s="202">
        <v>0</v>
      </c>
    </row>
    <row r="90" spans="1:51">
      <c r="A90" t="s">
        <v>132</v>
      </c>
      <c r="B90" s="202">
        <v>0</v>
      </c>
      <c r="C90" s="202">
        <v>0</v>
      </c>
      <c r="D90" s="202">
        <v>8.0500000000000007</v>
      </c>
      <c r="E90" s="202">
        <v>0</v>
      </c>
      <c r="F90" s="202">
        <v>0</v>
      </c>
      <c r="G90" s="202">
        <v>13.66</v>
      </c>
      <c r="H90" s="202">
        <v>0</v>
      </c>
      <c r="I90" s="202">
        <v>6.73</v>
      </c>
      <c r="J90" s="202">
        <v>12.11</v>
      </c>
      <c r="K90" s="202">
        <v>0.17</v>
      </c>
      <c r="L90" s="202">
        <v>14.33</v>
      </c>
      <c r="M90" s="202">
        <v>1.02</v>
      </c>
      <c r="N90" s="202">
        <v>1.31</v>
      </c>
      <c r="O90" s="202">
        <v>0</v>
      </c>
      <c r="P90" s="202">
        <v>1.59</v>
      </c>
      <c r="Q90" s="202">
        <v>0.31</v>
      </c>
      <c r="R90" s="202">
        <v>0.47</v>
      </c>
      <c r="S90" s="202">
        <v>0</v>
      </c>
      <c r="T90" s="202">
        <v>0</v>
      </c>
      <c r="U90" s="202">
        <v>1.88</v>
      </c>
      <c r="V90" s="202">
        <v>0.23</v>
      </c>
      <c r="W90" s="202">
        <v>0.5</v>
      </c>
      <c r="X90" s="202">
        <v>1.64</v>
      </c>
      <c r="Y90" s="202">
        <v>0</v>
      </c>
      <c r="Z90" s="202">
        <v>2.2599999999999998</v>
      </c>
      <c r="AA90" s="202">
        <v>0</v>
      </c>
      <c r="AB90" s="202">
        <v>0</v>
      </c>
      <c r="AC90" s="202">
        <v>12.74</v>
      </c>
      <c r="AD90" s="202">
        <v>0</v>
      </c>
      <c r="AE90" s="202">
        <v>0</v>
      </c>
      <c r="AF90" s="202">
        <v>0</v>
      </c>
      <c r="AG90" s="202">
        <v>24.1</v>
      </c>
      <c r="AH90" s="202">
        <v>0</v>
      </c>
      <c r="AI90" s="202">
        <v>39.520000000000003</v>
      </c>
      <c r="AJ90" s="202">
        <v>0</v>
      </c>
      <c r="AK90" s="202">
        <v>19.61</v>
      </c>
      <c r="AL90" s="202">
        <v>0</v>
      </c>
      <c r="AM90" s="202">
        <v>0</v>
      </c>
      <c r="AN90" s="202">
        <v>0</v>
      </c>
      <c r="AO90" s="202">
        <v>263.74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  <c r="AU90" s="202">
        <v>0</v>
      </c>
      <c r="AV90" s="202">
        <v>0</v>
      </c>
      <c r="AW90" s="202">
        <v>0</v>
      </c>
      <c r="AX90" s="202">
        <v>0</v>
      </c>
      <c r="AY90" s="202">
        <v>0</v>
      </c>
    </row>
    <row r="91" spans="1:51">
      <c r="A91" t="s">
        <v>133</v>
      </c>
      <c r="B91" s="202">
        <v>0</v>
      </c>
      <c r="C91" s="202">
        <v>0</v>
      </c>
      <c r="D91" s="202">
        <v>8.0500000000000007</v>
      </c>
      <c r="E91" s="202">
        <v>0</v>
      </c>
      <c r="F91" s="202">
        <v>0</v>
      </c>
      <c r="G91" s="202">
        <v>13.66</v>
      </c>
      <c r="H91" s="202">
        <v>0</v>
      </c>
      <c r="I91" s="202">
        <v>6.73</v>
      </c>
      <c r="J91" s="202">
        <v>12.11</v>
      </c>
      <c r="K91" s="202">
        <v>0.17</v>
      </c>
      <c r="L91" s="202">
        <v>14.33</v>
      </c>
      <c r="M91" s="202">
        <v>1.02</v>
      </c>
      <c r="N91" s="202">
        <v>1.31</v>
      </c>
      <c r="O91" s="202">
        <v>0</v>
      </c>
      <c r="P91" s="202">
        <v>1.59</v>
      </c>
      <c r="Q91" s="202">
        <v>0.31</v>
      </c>
      <c r="R91" s="202">
        <v>0.47</v>
      </c>
      <c r="S91" s="202">
        <v>0</v>
      </c>
      <c r="T91" s="202">
        <v>0</v>
      </c>
      <c r="U91" s="202">
        <v>1.88</v>
      </c>
      <c r="V91" s="202">
        <v>0.23</v>
      </c>
      <c r="W91" s="202">
        <v>0.5</v>
      </c>
      <c r="X91" s="202">
        <v>1.64</v>
      </c>
      <c r="Y91" s="202">
        <v>0</v>
      </c>
      <c r="Z91" s="202">
        <v>2.2599999999999998</v>
      </c>
      <c r="AA91" s="202">
        <v>0</v>
      </c>
      <c r="AB91" s="202">
        <v>0</v>
      </c>
      <c r="AC91" s="202">
        <v>12.74</v>
      </c>
      <c r="AD91" s="202">
        <v>0</v>
      </c>
      <c r="AE91" s="202">
        <v>0</v>
      </c>
      <c r="AF91" s="202">
        <v>0</v>
      </c>
      <c r="AG91" s="202">
        <v>24.1</v>
      </c>
      <c r="AH91" s="202">
        <v>0</v>
      </c>
      <c r="AI91" s="202">
        <v>39.520000000000003</v>
      </c>
      <c r="AJ91" s="202">
        <v>0</v>
      </c>
      <c r="AK91" s="202">
        <v>19.61</v>
      </c>
      <c r="AL91" s="202">
        <v>0</v>
      </c>
      <c r="AM91" s="202">
        <v>0</v>
      </c>
      <c r="AN91" s="202">
        <v>0</v>
      </c>
      <c r="AO91" s="202">
        <v>263.74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  <c r="AU91" s="202">
        <v>0</v>
      </c>
      <c r="AV91" s="202">
        <v>0</v>
      </c>
      <c r="AW91" s="202">
        <v>0</v>
      </c>
      <c r="AX91" s="202">
        <v>0</v>
      </c>
      <c r="AY91" s="202">
        <v>0</v>
      </c>
    </row>
    <row r="92" spans="1:51">
      <c r="A92" t="s">
        <v>134</v>
      </c>
      <c r="B92" s="202">
        <v>0</v>
      </c>
      <c r="C92" s="202">
        <v>0</v>
      </c>
      <c r="D92" s="202">
        <v>8.0500000000000007</v>
      </c>
      <c r="E92" s="202">
        <v>0</v>
      </c>
      <c r="F92" s="202">
        <v>0</v>
      </c>
      <c r="G92" s="202">
        <v>13.66</v>
      </c>
      <c r="H92" s="202">
        <v>0</v>
      </c>
      <c r="I92" s="202">
        <v>6.73</v>
      </c>
      <c r="J92" s="202">
        <v>12.11</v>
      </c>
      <c r="K92" s="202">
        <v>0.17</v>
      </c>
      <c r="L92" s="202">
        <v>14.33</v>
      </c>
      <c r="M92" s="202">
        <v>1.02</v>
      </c>
      <c r="N92" s="202">
        <v>1.31</v>
      </c>
      <c r="O92" s="202">
        <v>0</v>
      </c>
      <c r="P92" s="202">
        <v>1.59</v>
      </c>
      <c r="Q92" s="202">
        <v>0.31</v>
      </c>
      <c r="R92" s="202">
        <v>0.47</v>
      </c>
      <c r="S92" s="202">
        <v>0</v>
      </c>
      <c r="T92" s="202">
        <v>0</v>
      </c>
      <c r="U92" s="202">
        <v>1.88</v>
      </c>
      <c r="V92" s="202">
        <v>0.23</v>
      </c>
      <c r="W92" s="202">
        <v>0.5</v>
      </c>
      <c r="X92" s="202">
        <v>1.64</v>
      </c>
      <c r="Y92" s="202">
        <v>0</v>
      </c>
      <c r="Z92" s="202">
        <v>2.2599999999999998</v>
      </c>
      <c r="AA92" s="202">
        <v>0</v>
      </c>
      <c r="AB92" s="202">
        <v>0</v>
      </c>
      <c r="AC92" s="202">
        <v>12.74</v>
      </c>
      <c r="AD92" s="202">
        <v>0</v>
      </c>
      <c r="AE92" s="202">
        <v>0</v>
      </c>
      <c r="AF92" s="202">
        <v>0</v>
      </c>
      <c r="AG92" s="202">
        <v>24.1</v>
      </c>
      <c r="AH92" s="202">
        <v>0</v>
      </c>
      <c r="AI92" s="202">
        <v>39.520000000000003</v>
      </c>
      <c r="AJ92" s="202">
        <v>0</v>
      </c>
      <c r="AK92" s="202">
        <v>19.61</v>
      </c>
      <c r="AL92" s="202">
        <v>0</v>
      </c>
      <c r="AM92" s="202">
        <v>0</v>
      </c>
      <c r="AN92" s="202">
        <v>0</v>
      </c>
      <c r="AO92" s="202">
        <v>263.74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  <c r="AU92" s="202">
        <v>0</v>
      </c>
      <c r="AV92" s="202">
        <v>0</v>
      </c>
      <c r="AW92" s="202">
        <v>0</v>
      </c>
      <c r="AX92" s="202">
        <v>0</v>
      </c>
      <c r="AY92" s="202">
        <v>0</v>
      </c>
    </row>
    <row r="93" spans="1:51">
      <c r="A93" t="s">
        <v>135</v>
      </c>
      <c r="B93" s="202">
        <v>0</v>
      </c>
      <c r="C93" s="202">
        <v>0</v>
      </c>
      <c r="D93" s="202">
        <v>8.0500000000000007</v>
      </c>
      <c r="E93" s="202">
        <v>0</v>
      </c>
      <c r="F93" s="202">
        <v>0</v>
      </c>
      <c r="G93" s="202">
        <v>21.32</v>
      </c>
      <c r="H93" s="202">
        <v>0</v>
      </c>
      <c r="I93" s="202">
        <v>6.73</v>
      </c>
      <c r="J93" s="202">
        <v>12.11</v>
      </c>
      <c r="K93" s="202">
        <v>0.17</v>
      </c>
      <c r="L93" s="202">
        <v>60.87</v>
      </c>
      <c r="M93" s="202">
        <v>1.02</v>
      </c>
      <c r="N93" s="202">
        <v>1.31</v>
      </c>
      <c r="O93" s="202">
        <v>0</v>
      </c>
      <c r="P93" s="202">
        <v>1.59</v>
      </c>
      <c r="Q93" s="202">
        <v>0.31</v>
      </c>
      <c r="R93" s="202">
        <v>0.47</v>
      </c>
      <c r="S93" s="202">
        <v>0</v>
      </c>
      <c r="T93" s="202">
        <v>0</v>
      </c>
      <c r="U93" s="202">
        <v>1.88</v>
      </c>
      <c r="V93" s="202">
        <v>0.23</v>
      </c>
      <c r="W93" s="202">
        <v>0.5</v>
      </c>
      <c r="X93" s="202">
        <v>1.64</v>
      </c>
      <c r="Y93" s="202">
        <v>0</v>
      </c>
      <c r="Z93" s="202">
        <v>2.2599999999999998</v>
      </c>
      <c r="AA93" s="202">
        <v>0.8</v>
      </c>
      <c r="AB93" s="202">
        <v>0</v>
      </c>
      <c r="AC93" s="202">
        <v>12.74</v>
      </c>
      <c r="AD93" s="202">
        <v>0</v>
      </c>
      <c r="AE93" s="202">
        <v>0</v>
      </c>
      <c r="AF93" s="202">
        <v>0</v>
      </c>
      <c r="AG93" s="202">
        <v>24.1</v>
      </c>
      <c r="AH93" s="202">
        <v>0</v>
      </c>
      <c r="AI93" s="202">
        <v>39.520000000000003</v>
      </c>
      <c r="AJ93" s="202">
        <v>0</v>
      </c>
      <c r="AK93" s="202">
        <v>19.61</v>
      </c>
      <c r="AL93" s="202">
        <v>0</v>
      </c>
      <c r="AM93" s="202">
        <v>0</v>
      </c>
      <c r="AN93" s="202">
        <v>0</v>
      </c>
      <c r="AO93" s="202">
        <v>263.74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  <c r="AU93" s="202">
        <v>0</v>
      </c>
      <c r="AV93" s="202">
        <v>0</v>
      </c>
      <c r="AW93" s="202">
        <v>0</v>
      </c>
      <c r="AX93" s="202">
        <v>0</v>
      </c>
      <c r="AY93" s="202">
        <v>0</v>
      </c>
    </row>
    <row r="94" spans="1:51">
      <c r="A94" t="s">
        <v>136</v>
      </c>
      <c r="B94" s="202">
        <v>0</v>
      </c>
      <c r="C94" s="202">
        <v>0</v>
      </c>
      <c r="D94" s="202">
        <v>8.0500000000000007</v>
      </c>
      <c r="E94" s="202">
        <v>0</v>
      </c>
      <c r="F94" s="202">
        <v>0</v>
      </c>
      <c r="G94" s="202">
        <v>21.32</v>
      </c>
      <c r="H94" s="202">
        <v>0</v>
      </c>
      <c r="I94" s="202">
        <v>6.73</v>
      </c>
      <c r="J94" s="202">
        <v>12.11</v>
      </c>
      <c r="K94" s="202">
        <v>0.17</v>
      </c>
      <c r="L94" s="202">
        <v>89.79</v>
      </c>
      <c r="M94" s="202">
        <v>1.02</v>
      </c>
      <c r="N94" s="202">
        <v>1.31</v>
      </c>
      <c r="O94" s="202">
        <v>0</v>
      </c>
      <c r="P94" s="202">
        <v>1.59</v>
      </c>
      <c r="Q94" s="202">
        <v>0.31</v>
      </c>
      <c r="R94" s="202">
        <v>0.47</v>
      </c>
      <c r="S94" s="202">
        <v>0</v>
      </c>
      <c r="T94" s="202">
        <v>0</v>
      </c>
      <c r="U94" s="202">
        <v>1.88</v>
      </c>
      <c r="V94" s="202">
        <v>0.23</v>
      </c>
      <c r="W94" s="202">
        <v>0.5</v>
      </c>
      <c r="X94" s="202">
        <v>1.64</v>
      </c>
      <c r="Y94" s="202">
        <v>0</v>
      </c>
      <c r="Z94" s="202">
        <v>2.2599999999999998</v>
      </c>
      <c r="AA94" s="202">
        <v>0.8</v>
      </c>
      <c r="AB94" s="202">
        <v>0</v>
      </c>
      <c r="AC94" s="202">
        <v>12.74</v>
      </c>
      <c r="AD94" s="202">
        <v>0</v>
      </c>
      <c r="AE94" s="202">
        <v>0</v>
      </c>
      <c r="AF94" s="202">
        <v>0</v>
      </c>
      <c r="AG94" s="202">
        <v>24.1</v>
      </c>
      <c r="AH94" s="202">
        <v>0</v>
      </c>
      <c r="AI94" s="202">
        <v>39.520000000000003</v>
      </c>
      <c r="AJ94" s="202">
        <v>0</v>
      </c>
      <c r="AK94" s="202">
        <v>19.61</v>
      </c>
      <c r="AL94" s="202">
        <v>0</v>
      </c>
      <c r="AM94" s="202">
        <v>0</v>
      </c>
      <c r="AN94" s="202">
        <v>0</v>
      </c>
      <c r="AO94" s="202">
        <v>263.74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  <c r="AU94" s="202">
        <v>0</v>
      </c>
      <c r="AV94" s="202">
        <v>0</v>
      </c>
      <c r="AW94" s="202">
        <v>0</v>
      </c>
      <c r="AX94" s="202">
        <v>0</v>
      </c>
      <c r="AY94" s="202">
        <v>0</v>
      </c>
    </row>
    <row r="95" spans="1:51">
      <c r="A95" t="s">
        <v>137</v>
      </c>
      <c r="B95" s="202">
        <v>0</v>
      </c>
      <c r="C95" s="202">
        <v>0</v>
      </c>
      <c r="D95" s="202">
        <v>8.0500000000000007</v>
      </c>
      <c r="E95" s="202">
        <v>0</v>
      </c>
      <c r="F95" s="202">
        <v>0</v>
      </c>
      <c r="G95" s="202">
        <v>21.32</v>
      </c>
      <c r="H95" s="202">
        <v>0</v>
      </c>
      <c r="I95" s="202">
        <v>6.73</v>
      </c>
      <c r="J95" s="202">
        <v>12.11</v>
      </c>
      <c r="K95" s="202">
        <v>2.19</v>
      </c>
      <c r="L95" s="202">
        <v>146.22</v>
      </c>
      <c r="M95" s="202">
        <v>1.02</v>
      </c>
      <c r="N95" s="202">
        <v>1.31</v>
      </c>
      <c r="O95" s="202">
        <v>0</v>
      </c>
      <c r="P95" s="202">
        <v>1.59</v>
      </c>
      <c r="Q95" s="202">
        <v>0.31</v>
      </c>
      <c r="R95" s="202">
        <v>0.47</v>
      </c>
      <c r="S95" s="202">
        <v>0</v>
      </c>
      <c r="T95" s="202">
        <v>0</v>
      </c>
      <c r="U95" s="202">
        <v>1.88</v>
      </c>
      <c r="V95" s="202">
        <v>0.23</v>
      </c>
      <c r="W95" s="202">
        <v>0.5</v>
      </c>
      <c r="X95" s="202">
        <v>1.64</v>
      </c>
      <c r="Y95" s="202">
        <v>0</v>
      </c>
      <c r="Z95" s="202">
        <v>2.2599999999999998</v>
      </c>
      <c r="AA95" s="202">
        <v>0.18</v>
      </c>
      <c r="AB95" s="202">
        <v>0</v>
      </c>
      <c r="AC95" s="202">
        <v>12.74</v>
      </c>
      <c r="AD95" s="202">
        <v>0</v>
      </c>
      <c r="AE95" s="202">
        <v>0</v>
      </c>
      <c r="AF95" s="202">
        <v>0</v>
      </c>
      <c r="AG95" s="202">
        <v>24.1</v>
      </c>
      <c r="AH95" s="202">
        <v>0</v>
      </c>
      <c r="AI95" s="202">
        <v>39.520000000000003</v>
      </c>
      <c r="AJ95" s="202">
        <v>0</v>
      </c>
      <c r="AK95" s="202">
        <v>19.61</v>
      </c>
      <c r="AL95" s="202">
        <v>0</v>
      </c>
      <c r="AM95" s="202">
        <v>0</v>
      </c>
      <c r="AN95" s="202">
        <v>0</v>
      </c>
      <c r="AO95" s="202">
        <v>263.74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  <c r="AU95" s="202">
        <v>0</v>
      </c>
      <c r="AV95" s="202">
        <v>0</v>
      </c>
      <c r="AW95" s="202">
        <v>0</v>
      </c>
      <c r="AX95" s="202">
        <v>0</v>
      </c>
      <c r="AY95" s="202">
        <v>0</v>
      </c>
    </row>
    <row r="96" spans="1:51">
      <c r="A96" t="s">
        <v>138</v>
      </c>
      <c r="B96" s="202">
        <v>0</v>
      </c>
      <c r="C96" s="202">
        <v>0</v>
      </c>
      <c r="D96" s="202">
        <v>8.0500000000000007</v>
      </c>
      <c r="E96" s="202">
        <v>0</v>
      </c>
      <c r="F96" s="202">
        <v>0</v>
      </c>
      <c r="G96" s="202">
        <v>21.32</v>
      </c>
      <c r="H96" s="202">
        <v>0</v>
      </c>
      <c r="I96" s="202">
        <v>6.73</v>
      </c>
      <c r="J96" s="202">
        <v>12.11</v>
      </c>
      <c r="K96" s="202">
        <v>2.19</v>
      </c>
      <c r="L96" s="202">
        <v>186.19</v>
      </c>
      <c r="M96" s="202">
        <v>1.02</v>
      </c>
      <c r="N96" s="202">
        <v>1.31</v>
      </c>
      <c r="O96" s="202">
        <v>0</v>
      </c>
      <c r="P96" s="202">
        <v>1.59</v>
      </c>
      <c r="Q96" s="202">
        <v>0.31</v>
      </c>
      <c r="R96" s="202">
        <v>0.47</v>
      </c>
      <c r="S96" s="202">
        <v>0</v>
      </c>
      <c r="T96" s="202">
        <v>0</v>
      </c>
      <c r="U96" s="202">
        <v>1.88</v>
      </c>
      <c r="V96" s="202">
        <v>0.23</v>
      </c>
      <c r="W96" s="202">
        <v>0.5</v>
      </c>
      <c r="X96" s="202">
        <v>1.64</v>
      </c>
      <c r="Y96" s="202">
        <v>0</v>
      </c>
      <c r="Z96" s="202">
        <v>2.2599999999999998</v>
      </c>
      <c r="AA96" s="202">
        <v>0.18</v>
      </c>
      <c r="AB96" s="202">
        <v>0</v>
      </c>
      <c r="AC96" s="202">
        <v>12.74</v>
      </c>
      <c r="AD96" s="202">
        <v>0</v>
      </c>
      <c r="AE96" s="202">
        <v>0</v>
      </c>
      <c r="AF96" s="202">
        <v>0</v>
      </c>
      <c r="AG96" s="202">
        <v>24.1</v>
      </c>
      <c r="AH96" s="202">
        <v>0</v>
      </c>
      <c r="AI96" s="202">
        <v>39.520000000000003</v>
      </c>
      <c r="AJ96" s="202">
        <v>0</v>
      </c>
      <c r="AK96" s="202">
        <v>19.61</v>
      </c>
      <c r="AL96" s="202">
        <v>0</v>
      </c>
      <c r="AM96" s="202">
        <v>0</v>
      </c>
      <c r="AN96" s="202">
        <v>0</v>
      </c>
      <c r="AO96" s="202">
        <v>263.74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  <c r="AU96" s="202">
        <v>0</v>
      </c>
      <c r="AV96" s="202">
        <v>0</v>
      </c>
      <c r="AW96" s="202">
        <v>0</v>
      </c>
      <c r="AX96" s="202">
        <v>0</v>
      </c>
      <c r="AY96" s="202">
        <v>0</v>
      </c>
    </row>
    <row r="97" spans="1:51">
      <c r="A97" t="s">
        <v>139</v>
      </c>
      <c r="B97" s="202">
        <v>0</v>
      </c>
      <c r="C97" s="202">
        <v>0</v>
      </c>
      <c r="D97" s="202">
        <v>8.0500000000000007</v>
      </c>
      <c r="E97" s="202">
        <v>0</v>
      </c>
      <c r="F97" s="202">
        <v>0</v>
      </c>
      <c r="G97" s="202">
        <v>21.32</v>
      </c>
      <c r="H97" s="202">
        <v>0</v>
      </c>
      <c r="I97" s="202">
        <v>6.73</v>
      </c>
      <c r="J97" s="202">
        <v>12.11</v>
      </c>
      <c r="K97" s="202">
        <v>2.19</v>
      </c>
      <c r="L97" s="202">
        <v>198.27</v>
      </c>
      <c r="M97" s="202">
        <v>1.02</v>
      </c>
      <c r="N97" s="202">
        <v>1.31</v>
      </c>
      <c r="O97" s="202">
        <v>0</v>
      </c>
      <c r="P97" s="202">
        <v>1.59</v>
      </c>
      <c r="Q97" s="202">
        <v>0.31</v>
      </c>
      <c r="R97" s="202">
        <v>0.47</v>
      </c>
      <c r="S97" s="202">
        <v>0</v>
      </c>
      <c r="T97" s="202">
        <v>0</v>
      </c>
      <c r="U97" s="202">
        <v>1.88</v>
      </c>
      <c r="V97" s="202">
        <v>0.23</v>
      </c>
      <c r="W97" s="202">
        <v>0.5</v>
      </c>
      <c r="X97" s="202">
        <v>1.64</v>
      </c>
      <c r="Y97" s="202">
        <v>0</v>
      </c>
      <c r="Z97" s="202">
        <v>2.2599999999999998</v>
      </c>
      <c r="AA97" s="202">
        <v>0.79</v>
      </c>
      <c r="AB97" s="202">
        <v>0</v>
      </c>
      <c r="AC97" s="202">
        <v>12.74</v>
      </c>
      <c r="AD97" s="202">
        <v>0</v>
      </c>
      <c r="AE97" s="202">
        <v>0</v>
      </c>
      <c r="AF97" s="202">
        <v>0</v>
      </c>
      <c r="AG97" s="202">
        <v>24.1</v>
      </c>
      <c r="AH97" s="202">
        <v>0</v>
      </c>
      <c r="AI97" s="202">
        <v>39.520000000000003</v>
      </c>
      <c r="AJ97" s="202">
        <v>0</v>
      </c>
      <c r="AK97" s="202">
        <v>19.61</v>
      </c>
      <c r="AL97" s="202">
        <v>0</v>
      </c>
      <c r="AM97" s="202">
        <v>0</v>
      </c>
      <c r="AN97" s="202">
        <v>0</v>
      </c>
      <c r="AO97" s="202">
        <v>263.74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  <c r="AU97" s="202">
        <v>0</v>
      </c>
      <c r="AV97" s="202">
        <v>0</v>
      </c>
      <c r="AW97" s="202">
        <v>0</v>
      </c>
      <c r="AX97" s="202">
        <v>0</v>
      </c>
      <c r="AY97" s="202">
        <v>0</v>
      </c>
    </row>
    <row r="98" spans="1:51">
      <c r="A98" t="s">
        <v>140</v>
      </c>
      <c r="B98" s="202">
        <v>0</v>
      </c>
      <c r="C98" s="202">
        <v>0</v>
      </c>
      <c r="D98" s="202">
        <v>8.0500000000000007</v>
      </c>
      <c r="E98" s="202">
        <v>0</v>
      </c>
      <c r="F98" s="202">
        <v>0</v>
      </c>
      <c r="G98" s="202">
        <v>21.32</v>
      </c>
      <c r="H98" s="202">
        <v>0</v>
      </c>
      <c r="I98" s="202">
        <v>6.73</v>
      </c>
      <c r="J98" s="202">
        <v>12.11</v>
      </c>
      <c r="K98" s="202">
        <v>2.19</v>
      </c>
      <c r="L98" s="202">
        <v>198.27</v>
      </c>
      <c r="M98" s="202">
        <v>1.02</v>
      </c>
      <c r="N98" s="202">
        <v>1.31</v>
      </c>
      <c r="O98" s="202">
        <v>0</v>
      </c>
      <c r="P98" s="202">
        <v>1.59</v>
      </c>
      <c r="Q98" s="202">
        <v>0.31</v>
      </c>
      <c r="R98" s="202">
        <v>0.47</v>
      </c>
      <c r="S98" s="202">
        <v>0</v>
      </c>
      <c r="T98" s="202">
        <v>0</v>
      </c>
      <c r="U98" s="202">
        <v>1.88</v>
      </c>
      <c r="V98" s="202">
        <v>0.23</v>
      </c>
      <c r="W98" s="202">
        <v>0.5</v>
      </c>
      <c r="X98" s="202">
        <v>1.64</v>
      </c>
      <c r="Y98" s="202">
        <v>0</v>
      </c>
      <c r="Z98" s="202">
        <v>2.2599999999999998</v>
      </c>
      <c r="AA98" s="202">
        <v>0.79</v>
      </c>
      <c r="AB98" s="202">
        <v>0</v>
      </c>
      <c r="AC98" s="202">
        <v>12.74</v>
      </c>
      <c r="AD98" s="202">
        <v>0</v>
      </c>
      <c r="AE98" s="202">
        <v>0</v>
      </c>
      <c r="AF98" s="202">
        <v>0</v>
      </c>
      <c r="AG98" s="202">
        <v>24.1</v>
      </c>
      <c r="AH98" s="202">
        <v>0</v>
      </c>
      <c r="AI98" s="202">
        <v>39.520000000000003</v>
      </c>
      <c r="AJ98" s="202">
        <v>0</v>
      </c>
      <c r="AK98" s="202">
        <v>19.61</v>
      </c>
      <c r="AL98" s="202">
        <v>0</v>
      </c>
      <c r="AM98" s="202">
        <v>0</v>
      </c>
      <c r="AN98" s="202">
        <v>0</v>
      </c>
      <c r="AO98" s="202">
        <v>263.74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  <c r="AU98" s="202">
        <v>0</v>
      </c>
      <c r="AV98" s="202">
        <v>0</v>
      </c>
      <c r="AW98" s="202">
        <v>0</v>
      </c>
      <c r="AX98" s="202">
        <v>0</v>
      </c>
      <c r="AY98" s="202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0.26579749999999996</v>
      </c>
      <c r="E99">
        <f t="shared" si="0"/>
        <v>0</v>
      </c>
      <c r="F99">
        <f t="shared" si="0"/>
        <v>0</v>
      </c>
      <c r="G99">
        <f t="shared" si="0"/>
        <v>0.45730750000000076</v>
      </c>
      <c r="H99">
        <f t="shared" si="0"/>
        <v>0</v>
      </c>
      <c r="I99">
        <f t="shared" si="0"/>
        <v>0.16152000000000022</v>
      </c>
      <c r="J99">
        <f t="shared" si="0"/>
        <v>0.42018499999999942</v>
      </c>
      <c r="K99">
        <f t="shared" si="0"/>
        <v>5.0377499999999929E-2</v>
      </c>
      <c r="L99">
        <f t="shared" si="0"/>
        <v>4.439147500000006</v>
      </c>
      <c r="M99">
        <f t="shared" si="0"/>
        <v>2.4479999999999991E-2</v>
      </c>
      <c r="N99">
        <f t="shared" si="0"/>
        <v>3.1440000000000037E-2</v>
      </c>
      <c r="O99">
        <f t="shared" si="0"/>
        <v>0</v>
      </c>
      <c r="P99">
        <f t="shared" si="0"/>
        <v>3.8170000000000058E-2</v>
      </c>
      <c r="Q99">
        <f t="shared" si="0"/>
        <v>1.1550000000000022E-2</v>
      </c>
      <c r="R99">
        <f t="shared" si="0"/>
        <v>1.9729999999999987E-2</v>
      </c>
      <c r="S99">
        <f t="shared" si="0"/>
        <v>0</v>
      </c>
      <c r="T99">
        <f t="shared" si="0"/>
        <v>0</v>
      </c>
      <c r="U99">
        <f t="shared" si="0"/>
        <v>4.8649999999999943E-2</v>
      </c>
      <c r="V99">
        <f t="shared" si="0"/>
        <v>5.5200000000000084E-3</v>
      </c>
      <c r="W99">
        <f t="shared" si="0"/>
        <v>1.2E-2</v>
      </c>
      <c r="X99">
        <f t="shared" si="0"/>
        <v>3.9359999999999951E-2</v>
      </c>
      <c r="Y99">
        <f t="shared" si="0"/>
        <v>0</v>
      </c>
      <c r="Z99">
        <f t="shared" si="0"/>
        <v>0.47293499999999966</v>
      </c>
      <c r="AA99">
        <f t="shared" si="0"/>
        <v>2.0349999999999995E-3</v>
      </c>
      <c r="AB99">
        <f t="shared" si="0"/>
        <v>0</v>
      </c>
      <c r="AC99">
        <f t="shared" si="0"/>
        <v>0.31353750000000008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0.57839999999999892</v>
      </c>
      <c r="AH99">
        <f t="shared" si="0"/>
        <v>1.6387499999999999E-2</v>
      </c>
      <c r="AI99">
        <f t="shared" si="0"/>
        <v>0.94847999999999966</v>
      </c>
      <c r="AJ99">
        <f t="shared" si="0"/>
        <v>0</v>
      </c>
      <c r="AK99">
        <f t="shared" si="0"/>
        <v>0.36899749999999965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6.3379200000000102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-1</v>
      </c>
      <c r="D12" s="83">
        <v>0</v>
      </c>
      <c r="E12" s="83">
        <v>0</v>
      </c>
      <c r="F12" s="83">
        <v>0</v>
      </c>
      <c r="G12" s="83">
        <v>-1</v>
      </c>
      <c r="H12" s="77"/>
      <c r="I12" s="32">
        <v>10</v>
      </c>
      <c r="J12" s="83">
        <v>1</v>
      </c>
      <c r="K12" s="83">
        <v>0</v>
      </c>
      <c r="L12" s="83">
        <v>0</v>
      </c>
      <c r="M12" s="83">
        <v>0</v>
      </c>
      <c r="N12" s="83">
        <v>1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1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-1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10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10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1</v>
      </c>
      <c r="DG12" s="82">
        <f t="shared" si="32"/>
        <v>-1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-11</v>
      </c>
      <c r="D13" s="83">
        <v>0</v>
      </c>
      <c r="E13" s="83">
        <v>0</v>
      </c>
      <c r="F13" s="83">
        <v>0</v>
      </c>
      <c r="G13" s="83">
        <v>-11</v>
      </c>
      <c r="H13" s="77"/>
      <c r="I13" s="32">
        <v>11</v>
      </c>
      <c r="J13" s="83">
        <v>11</v>
      </c>
      <c r="K13" s="83">
        <v>0</v>
      </c>
      <c r="L13" s="83">
        <v>0</v>
      </c>
      <c r="M13" s="83">
        <v>0</v>
      </c>
      <c r="N13" s="83">
        <v>11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11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-11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110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110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11</v>
      </c>
      <c r="DG13" s="82">
        <f t="shared" si="32"/>
        <v>-11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-21</v>
      </c>
      <c r="D14" s="83">
        <v>0</v>
      </c>
      <c r="E14" s="83">
        <v>0</v>
      </c>
      <c r="F14" s="83">
        <v>-5.0060000000000002</v>
      </c>
      <c r="G14" s="83">
        <v>-26.006</v>
      </c>
      <c r="H14" s="77"/>
      <c r="I14" s="32">
        <v>12</v>
      </c>
      <c r="J14" s="83">
        <v>21</v>
      </c>
      <c r="K14" s="83">
        <v>0</v>
      </c>
      <c r="L14" s="83">
        <v>0</v>
      </c>
      <c r="M14" s="83">
        <v>0</v>
      </c>
      <c r="N14" s="83">
        <v>21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5.0060000000000002</v>
      </c>
      <c r="AF14" s="83">
        <v>0</v>
      </c>
      <c r="AG14" s="83">
        <v>0</v>
      </c>
      <c r="AH14" s="83">
        <v>0</v>
      </c>
      <c r="AI14" s="83">
        <v>5.0060000000000002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21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-21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5.0060000000000002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-5.0060000000000002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210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210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50.06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50.06</v>
      </c>
      <c r="DF14" s="82">
        <f t="shared" si="31"/>
        <v>26.006</v>
      </c>
      <c r="DG14" s="82">
        <f t="shared" si="32"/>
        <v>-21</v>
      </c>
      <c r="DH14" s="82">
        <f t="shared" si="33"/>
        <v>0</v>
      </c>
      <c r="DI14" s="82">
        <f t="shared" si="34"/>
        <v>0</v>
      </c>
      <c r="DJ14" s="82">
        <f t="shared" si="35"/>
        <v>-5.0060000000000002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-21</v>
      </c>
      <c r="D15" s="83">
        <v>0</v>
      </c>
      <c r="E15" s="83">
        <v>0</v>
      </c>
      <c r="F15" s="83">
        <v>-15.15</v>
      </c>
      <c r="G15" s="83">
        <v>-36.15</v>
      </c>
      <c r="H15" s="77"/>
      <c r="I15" s="32">
        <v>13</v>
      </c>
      <c r="J15" s="83">
        <v>21</v>
      </c>
      <c r="K15" s="83">
        <v>0</v>
      </c>
      <c r="L15" s="83">
        <v>0</v>
      </c>
      <c r="M15" s="83">
        <v>0</v>
      </c>
      <c r="N15" s="83">
        <v>21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15.15</v>
      </c>
      <c r="AF15" s="83">
        <v>0</v>
      </c>
      <c r="AG15" s="83">
        <v>0</v>
      </c>
      <c r="AH15" s="83">
        <v>0</v>
      </c>
      <c r="AI15" s="83">
        <v>15.15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21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-21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15.15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-15.15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210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210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151.5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151.5</v>
      </c>
      <c r="DF15" s="82">
        <f t="shared" si="31"/>
        <v>36.15</v>
      </c>
      <c r="DG15" s="82">
        <f t="shared" si="32"/>
        <v>-21</v>
      </c>
      <c r="DH15" s="82">
        <f t="shared" si="33"/>
        <v>0</v>
      </c>
      <c r="DI15" s="82">
        <f t="shared" si="34"/>
        <v>0</v>
      </c>
      <c r="DJ15" s="82">
        <f t="shared" si="35"/>
        <v>-15.15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-26</v>
      </c>
      <c r="D16" s="83">
        <v>0</v>
      </c>
      <c r="E16" s="83">
        <v>0</v>
      </c>
      <c r="F16" s="83">
        <v>-15.23</v>
      </c>
      <c r="G16" s="83">
        <v>-41.23</v>
      </c>
      <c r="H16" s="77"/>
      <c r="I16" s="32">
        <v>14</v>
      </c>
      <c r="J16" s="83">
        <v>26</v>
      </c>
      <c r="K16" s="83">
        <v>0</v>
      </c>
      <c r="L16" s="83">
        <v>0</v>
      </c>
      <c r="M16" s="83">
        <v>0</v>
      </c>
      <c r="N16" s="83">
        <v>26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15.23</v>
      </c>
      <c r="AF16" s="83">
        <v>0</v>
      </c>
      <c r="AG16" s="83">
        <v>0</v>
      </c>
      <c r="AH16" s="83">
        <v>0</v>
      </c>
      <c r="AI16" s="83">
        <v>15.23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26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-26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15.23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-15.23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260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260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152.30000000000001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152.30000000000001</v>
      </c>
      <c r="DF16" s="82">
        <f t="shared" si="31"/>
        <v>41.230000000000004</v>
      </c>
      <c r="DG16" s="82">
        <f t="shared" si="32"/>
        <v>-26</v>
      </c>
      <c r="DH16" s="82">
        <f t="shared" si="33"/>
        <v>0</v>
      </c>
      <c r="DI16" s="82">
        <f t="shared" si="34"/>
        <v>0</v>
      </c>
      <c r="DJ16" s="82">
        <f t="shared" si="35"/>
        <v>-15.23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-36</v>
      </c>
      <c r="D17" s="83">
        <v>0</v>
      </c>
      <c r="E17" s="83">
        <v>0</v>
      </c>
      <c r="F17" s="83">
        <v>-22.42</v>
      </c>
      <c r="G17" s="83">
        <v>-58.42</v>
      </c>
      <c r="H17" s="77"/>
      <c r="I17" s="32">
        <v>15</v>
      </c>
      <c r="J17" s="83">
        <v>36</v>
      </c>
      <c r="K17" s="83">
        <v>0</v>
      </c>
      <c r="L17" s="83">
        <v>0</v>
      </c>
      <c r="M17" s="83">
        <v>0</v>
      </c>
      <c r="N17" s="83">
        <v>36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22.42</v>
      </c>
      <c r="AF17" s="83">
        <v>0</v>
      </c>
      <c r="AG17" s="83">
        <v>0</v>
      </c>
      <c r="AH17" s="83">
        <v>0</v>
      </c>
      <c r="AI17" s="83">
        <v>22.42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36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-36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22.42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-22.42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360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360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224.20000000000002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224.20000000000002</v>
      </c>
      <c r="DF17" s="82">
        <f t="shared" si="31"/>
        <v>58.42</v>
      </c>
      <c r="DG17" s="82">
        <f t="shared" si="32"/>
        <v>-36</v>
      </c>
      <c r="DH17" s="82">
        <f t="shared" si="33"/>
        <v>0</v>
      </c>
      <c r="DI17" s="82">
        <f t="shared" si="34"/>
        <v>0</v>
      </c>
      <c r="DJ17" s="82">
        <f t="shared" si="35"/>
        <v>-22.42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-41</v>
      </c>
      <c r="D18" s="83">
        <v>0</v>
      </c>
      <c r="E18" s="83">
        <v>0</v>
      </c>
      <c r="F18" s="83">
        <v>-34.96</v>
      </c>
      <c r="G18" s="83">
        <v>-75.959999999999994</v>
      </c>
      <c r="H18" s="77"/>
      <c r="I18" s="32">
        <v>16</v>
      </c>
      <c r="J18" s="83">
        <v>41</v>
      </c>
      <c r="K18" s="83">
        <v>0</v>
      </c>
      <c r="L18" s="83">
        <v>0</v>
      </c>
      <c r="M18" s="83">
        <v>0</v>
      </c>
      <c r="N18" s="83">
        <v>41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34.96</v>
      </c>
      <c r="AF18" s="83">
        <v>0</v>
      </c>
      <c r="AG18" s="83">
        <v>0</v>
      </c>
      <c r="AH18" s="83">
        <v>0</v>
      </c>
      <c r="AI18" s="83">
        <v>34.96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41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-41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34.96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-34.96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410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410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349.6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349.6</v>
      </c>
      <c r="DF18" s="82">
        <f t="shared" si="31"/>
        <v>75.960000000000008</v>
      </c>
      <c r="DG18" s="82">
        <f t="shared" si="32"/>
        <v>-41</v>
      </c>
      <c r="DH18" s="82">
        <f t="shared" si="33"/>
        <v>0</v>
      </c>
      <c r="DI18" s="82">
        <f t="shared" si="34"/>
        <v>0</v>
      </c>
      <c r="DJ18" s="82">
        <f t="shared" si="35"/>
        <v>-34.96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-51</v>
      </c>
      <c r="D19" s="83">
        <v>0</v>
      </c>
      <c r="E19" s="83">
        <v>0</v>
      </c>
      <c r="F19" s="83">
        <v>-45.652999999999999</v>
      </c>
      <c r="G19" s="83">
        <v>-96.653000000000006</v>
      </c>
      <c r="H19" s="77"/>
      <c r="I19" s="32">
        <v>17</v>
      </c>
      <c r="J19" s="83">
        <v>51</v>
      </c>
      <c r="K19" s="83">
        <v>0</v>
      </c>
      <c r="L19" s="83">
        <v>0</v>
      </c>
      <c r="M19" s="83">
        <v>0</v>
      </c>
      <c r="N19" s="83">
        <v>51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45.652999999999999</v>
      </c>
      <c r="AF19" s="83">
        <v>0</v>
      </c>
      <c r="AG19" s="83">
        <v>0</v>
      </c>
      <c r="AH19" s="83">
        <v>0</v>
      </c>
      <c r="AI19" s="83">
        <v>45.652999999999999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51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-51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45.652999999999999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-45.652999999999999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510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510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456.53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456.53</v>
      </c>
      <c r="DF19" s="82">
        <f t="shared" si="31"/>
        <v>96.652999999999992</v>
      </c>
      <c r="DG19" s="82">
        <f t="shared" si="32"/>
        <v>-51</v>
      </c>
      <c r="DH19" s="82">
        <f t="shared" si="33"/>
        <v>0</v>
      </c>
      <c r="DI19" s="82">
        <f t="shared" si="34"/>
        <v>0</v>
      </c>
      <c r="DJ19" s="82">
        <f t="shared" si="35"/>
        <v>-45.652999999999999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-56</v>
      </c>
      <c r="D20" s="83">
        <v>0</v>
      </c>
      <c r="E20" s="83">
        <v>0</v>
      </c>
      <c r="F20" s="83">
        <v>-51.622999999999998</v>
      </c>
      <c r="G20" s="83">
        <v>-107.623</v>
      </c>
      <c r="H20" s="77"/>
      <c r="I20" s="32">
        <v>18</v>
      </c>
      <c r="J20" s="83">
        <v>56</v>
      </c>
      <c r="K20" s="83">
        <v>0</v>
      </c>
      <c r="L20" s="83">
        <v>0</v>
      </c>
      <c r="M20" s="83">
        <v>0</v>
      </c>
      <c r="N20" s="83">
        <v>56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51.622999999999998</v>
      </c>
      <c r="AF20" s="83">
        <v>0</v>
      </c>
      <c r="AG20" s="83">
        <v>0</v>
      </c>
      <c r="AH20" s="83">
        <v>0</v>
      </c>
      <c r="AI20" s="83">
        <v>51.622999999999998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56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-56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51.622999999999998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-51.622999999999998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560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560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516.23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516.23</v>
      </c>
      <c r="DF20" s="82">
        <f t="shared" si="31"/>
        <v>107.62299999999999</v>
      </c>
      <c r="DG20" s="82">
        <f t="shared" si="32"/>
        <v>-56</v>
      </c>
      <c r="DH20" s="82">
        <f t="shared" si="33"/>
        <v>0</v>
      </c>
      <c r="DI20" s="82">
        <f t="shared" si="34"/>
        <v>0</v>
      </c>
      <c r="DJ20" s="82">
        <f t="shared" si="35"/>
        <v>-51.622999999999998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-66</v>
      </c>
      <c r="D21" s="83">
        <v>0</v>
      </c>
      <c r="E21" s="83">
        <v>0</v>
      </c>
      <c r="F21" s="83">
        <v>-55.567999999999998</v>
      </c>
      <c r="G21" s="83">
        <v>-121.568</v>
      </c>
      <c r="H21" s="77"/>
      <c r="I21" s="32">
        <v>19</v>
      </c>
      <c r="J21" s="83">
        <v>66</v>
      </c>
      <c r="K21" s="83">
        <v>0</v>
      </c>
      <c r="L21" s="83">
        <v>0</v>
      </c>
      <c r="M21" s="83">
        <v>0</v>
      </c>
      <c r="N21" s="83">
        <v>66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55.567999999999998</v>
      </c>
      <c r="AF21" s="83">
        <v>0</v>
      </c>
      <c r="AG21" s="83">
        <v>0</v>
      </c>
      <c r="AH21" s="83">
        <v>0</v>
      </c>
      <c r="AI21" s="83">
        <v>55.567999999999998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66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-66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55.567999999999998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-55.567999999999998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660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660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555.67999999999995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555.67999999999995</v>
      </c>
      <c r="DF21" s="82">
        <f t="shared" si="31"/>
        <v>121.568</v>
      </c>
      <c r="DG21" s="82">
        <f t="shared" si="32"/>
        <v>-66</v>
      </c>
      <c r="DH21" s="82">
        <f t="shared" si="33"/>
        <v>0</v>
      </c>
      <c r="DI21" s="82">
        <f t="shared" si="34"/>
        <v>0</v>
      </c>
      <c r="DJ21" s="82">
        <f t="shared" si="35"/>
        <v>-55.567999999999998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-66</v>
      </c>
      <c r="D22" s="83">
        <v>0</v>
      </c>
      <c r="E22" s="83">
        <v>0</v>
      </c>
      <c r="F22" s="83">
        <v>-56.137999999999998</v>
      </c>
      <c r="G22" s="83">
        <v>-122.13800000000001</v>
      </c>
      <c r="H22" s="77"/>
      <c r="I22" s="32">
        <v>20</v>
      </c>
      <c r="J22" s="83">
        <v>66</v>
      </c>
      <c r="K22" s="83">
        <v>0</v>
      </c>
      <c r="L22" s="83">
        <v>0</v>
      </c>
      <c r="M22" s="83">
        <v>0</v>
      </c>
      <c r="N22" s="83">
        <v>66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56.137999999999998</v>
      </c>
      <c r="AF22" s="83">
        <v>0</v>
      </c>
      <c r="AG22" s="83">
        <v>0</v>
      </c>
      <c r="AH22" s="83">
        <v>0</v>
      </c>
      <c r="AI22" s="83">
        <v>56.137999999999998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66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-66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56.137999999999998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-56.137999999999998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660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660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561.38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561.38</v>
      </c>
      <c r="DF22" s="82">
        <f t="shared" si="31"/>
        <v>122.13800000000001</v>
      </c>
      <c r="DG22" s="82">
        <f t="shared" si="32"/>
        <v>-66</v>
      </c>
      <c r="DH22" s="82">
        <f t="shared" si="33"/>
        <v>0</v>
      </c>
      <c r="DI22" s="82">
        <f t="shared" si="34"/>
        <v>0</v>
      </c>
      <c r="DJ22" s="82">
        <f t="shared" si="35"/>
        <v>-56.137999999999998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-56</v>
      </c>
      <c r="D23" s="83">
        <v>0</v>
      </c>
      <c r="E23" s="83">
        <v>0</v>
      </c>
      <c r="F23" s="83">
        <v>-51.054000000000002</v>
      </c>
      <c r="G23" s="83">
        <v>-107.054</v>
      </c>
      <c r="H23" s="77"/>
      <c r="I23" s="32">
        <v>21</v>
      </c>
      <c r="J23" s="83">
        <v>56</v>
      </c>
      <c r="K23" s="83">
        <v>0</v>
      </c>
      <c r="L23" s="83">
        <v>0</v>
      </c>
      <c r="M23" s="83">
        <v>0</v>
      </c>
      <c r="N23" s="83">
        <v>56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51.054000000000002</v>
      </c>
      <c r="AF23" s="83">
        <v>0</v>
      </c>
      <c r="AG23" s="83">
        <v>0</v>
      </c>
      <c r="AH23" s="83">
        <v>0</v>
      </c>
      <c r="AI23" s="83">
        <v>51.054000000000002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56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-56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51.054000000000002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-51.054000000000002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560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560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510.54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510.54</v>
      </c>
      <c r="DF23" s="82">
        <f t="shared" si="31"/>
        <v>107.054</v>
      </c>
      <c r="DG23" s="82">
        <f t="shared" si="32"/>
        <v>-56</v>
      </c>
      <c r="DH23" s="82">
        <f t="shared" si="33"/>
        <v>0</v>
      </c>
      <c r="DI23" s="82">
        <f t="shared" si="34"/>
        <v>0</v>
      </c>
      <c r="DJ23" s="82">
        <f t="shared" si="35"/>
        <v>-51.054000000000002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-56</v>
      </c>
      <c r="D24" s="83">
        <v>0</v>
      </c>
      <c r="E24" s="83">
        <v>0</v>
      </c>
      <c r="F24" s="83">
        <v>-42.585000000000001</v>
      </c>
      <c r="G24" s="83">
        <v>-98.584999999999994</v>
      </c>
      <c r="H24" s="77"/>
      <c r="I24" s="32">
        <v>22</v>
      </c>
      <c r="J24" s="83">
        <v>56</v>
      </c>
      <c r="K24" s="83">
        <v>0</v>
      </c>
      <c r="L24" s="83">
        <v>0</v>
      </c>
      <c r="M24" s="83">
        <v>0</v>
      </c>
      <c r="N24" s="83">
        <v>56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42.585000000000001</v>
      </c>
      <c r="AF24" s="83">
        <v>0</v>
      </c>
      <c r="AG24" s="83">
        <v>0</v>
      </c>
      <c r="AH24" s="83">
        <v>0</v>
      </c>
      <c r="AI24" s="83">
        <v>42.585000000000001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56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-56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42.585000000000001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-42.585000000000001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560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560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425.85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425.85</v>
      </c>
      <c r="DF24" s="82">
        <f t="shared" si="31"/>
        <v>98.585000000000008</v>
      </c>
      <c r="DG24" s="82">
        <f t="shared" si="32"/>
        <v>-56</v>
      </c>
      <c r="DH24" s="82">
        <f t="shared" si="33"/>
        <v>0</v>
      </c>
      <c r="DI24" s="82">
        <f t="shared" si="34"/>
        <v>0</v>
      </c>
      <c r="DJ24" s="82">
        <f t="shared" si="35"/>
        <v>-42.585000000000001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-56</v>
      </c>
      <c r="D25" s="83">
        <v>0</v>
      </c>
      <c r="E25" s="83">
        <v>0</v>
      </c>
      <c r="F25" s="83">
        <v>-33.881</v>
      </c>
      <c r="G25" s="83">
        <v>-89.881</v>
      </c>
      <c r="H25" s="77"/>
      <c r="I25" s="32">
        <v>23</v>
      </c>
      <c r="J25" s="83">
        <v>56</v>
      </c>
      <c r="K25" s="83">
        <v>0</v>
      </c>
      <c r="L25" s="83">
        <v>0</v>
      </c>
      <c r="M25" s="83">
        <v>0</v>
      </c>
      <c r="N25" s="83">
        <v>56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33.881</v>
      </c>
      <c r="AF25" s="83">
        <v>0</v>
      </c>
      <c r="AG25" s="83">
        <v>0</v>
      </c>
      <c r="AH25" s="83">
        <v>0</v>
      </c>
      <c r="AI25" s="83">
        <v>33.881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56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-56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33.881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-33.881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560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560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338.81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338.81</v>
      </c>
      <c r="DF25" s="82">
        <f t="shared" si="31"/>
        <v>89.881</v>
      </c>
      <c r="DG25" s="82">
        <f t="shared" si="32"/>
        <v>-56</v>
      </c>
      <c r="DH25" s="82">
        <f t="shared" si="33"/>
        <v>0</v>
      </c>
      <c r="DI25" s="82">
        <f t="shared" si="34"/>
        <v>0</v>
      </c>
      <c r="DJ25" s="82">
        <f t="shared" si="35"/>
        <v>-33.881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-68</v>
      </c>
      <c r="D26" s="83">
        <v>0</v>
      </c>
      <c r="E26" s="83">
        <v>0</v>
      </c>
      <c r="F26" s="83">
        <v>-41.890999999999998</v>
      </c>
      <c r="G26" s="83">
        <v>-109.89100000000001</v>
      </c>
      <c r="H26" s="77"/>
      <c r="I26" s="32">
        <v>24</v>
      </c>
      <c r="J26" s="83">
        <v>68</v>
      </c>
      <c r="K26" s="83">
        <v>0</v>
      </c>
      <c r="L26" s="83">
        <v>0</v>
      </c>
      <c r="M26" s="83">
        <v>0</v>
      </c>
      <c r="N26" s="83">
        <v>68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41.890999999999998</v>
      </c>
      <c r="AF26" s="83">
        <v>0</v>
      </c>
      <c r="AG26" s="83">
        <v>0</v>
      </c>
      <c r="AH26" s="83">
        <v>0</v>
      </c>
      <c r="AI26" s="83">
        <v>41.890999999999998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68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-68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41.890999999999998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-41.890999999999998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680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680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418.90999999999997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418.90999999999997</v>
      </c>
      <c r="DF26" s="82">
        <f t="shared" si="31"/>
        <v>109.89099999999999</v>
      </c>
      <c r="DG26" s="82">
        <f t="shared" si="32"/>
        <v>-68</v>
      </c>
      <c r="DH26" s="82">
        <f t="shared" si="33"/>
        <v>0</v>
      </c>
      <c r="DI26" s="82">
        <f t="shared" si="34"/>
        <v>0</v>
      </c>
      <c r="DJ26" s="82">
        <f t="shared" si="35"/>
        <v>-41.890999999999998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-98</v>
      </c>
      <c r="D27" s="83">
        <v>0</v>
      </c>
      <c r="E27" s="83">
        <v>0</v>
      </c>
      <c r="F27" s="83">
        <v>-49.738999999999997</v>
      </c>
      <c r="G27" s="83">
        <v>-147.739</v>
      </c>
      <c r="H27" s="77"/>
      <c r="I27" s="32">
        <v>25</v>
      </c>
      <c r="J27" s="83">
        <v>98</v>
      </c>
      <c r="K27" s="83">
        <v>0</v>
      </c>
      <c r="L27" s="83">
        <v>0</v>
      </c>
      <c r="M27" s="83">
        <v>0</v>
      </c>
      <c r="N27" s="83">
        <v>98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49.738999999999997</v>
      </c>
      <c r="AF27" s="83">
        <v>0</v>
      </c>
      <c r="AG27" s="83">
        <v>0</v>
      </c>
      <c r="AH27" s="83">
        <v>0</v>
      </c>
      <c r="AI27" s="83">
        <v>49.738999999999997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98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-98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49.738999999999997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-49.738999999999997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980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980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497.39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497.39</v>
      </c>
      <c r="DF27" s="82">
        <f t="shared" si="31"/>
        <v>147.739</v>
      </c>
      <c r="DG27" s="82">
        <f t="shared" si="32"/>
        <v>-98</v>
      </c>
      <c r="DH27" s="82">
        <f t="shared" si="33"/>
        <v>0</v>
      </c>
      <c r="DI27" s="82">
        <f t="shared" si="34"/>
        <v>0</v>
      </c>
      <c r="DJ27" s="82">
        <f t="shared" si="35"/>
        <v>-49.738999999999997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-114</v>
      </c>
      <c r="D28" s="83">
        <v>0</v>
      </c>
      <c r="E28" s="83">
        <v>0</v>
      </c>
      <c r="F28" s="83">
        <v>-30.015000000000001</v>
      </c>
      <c r="G28" s="83">
        <v>-144.01499999999999</v>
      </c>
      <c r="H28" s="77"/>
      <c r="I28" s="32">
        <v>26</v>
      </c>
      <c r="J28" s="83">
        <v>114</v>
      </c>
      <c r="K28" s="83">
        <v>0</v>
      </c>
      <c r="L28" s="83">
        <v>0</v>
      </c>
      <c r="M28" s="83">
        <v>0</v>
      </c>
      <c r="N28" s="83">
        <v>114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30.015000000000001</v>
      </c>
      <c r="AF28" s="83">
        <v>0</v>
      </c>
      <c r="AG28" s="83">
        <v>0</v>
      </c>
      <c r="AH28" s="83">
        <v>0</v>
      </c>
      <c r="AI28" s="83">
        <v>30.015000000000001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114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-114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30.015000000000001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-30.015000000000001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1140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1140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300.14999999999998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300.14999999999998</v>
      </c>
      <c r="DF28" s="82">
        <f t="shared" si="31"/>
        <v>144.01499999999999</v>
      </c>
      <c r="DG28" s="82">
        <f t="shared" si="32"/>
        <v>-114</v>
      </c>
      <c r="DH28" s="82">
        <f t="shared" si="33"/>
        <v>0</v>
      </c>
      <c r="DI28" s="82">
        <f t="shared" si="34"/>
        <v>0</v>
      </c>
      <c r="DJ28" s="82">
        <f t="shared" si="35"/>
        <v>-30.015000000000001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-99</v>
      </c>
      <c r="D29" s="83">
        <v>0</v>
      </c>
      <c r="E29" s="83">
        <v>0</v>
      </c>
      <c r="F29" s="83">
        <v>-25.198</v>
      </c>
      <c r="G29" s="83">
        <v>-124.19799999999999</v>
      </c>
      <c r="H29" s="77"/>
      <c r="I29" s="32">
        <v>27</v>
      </c>
      <c r="J29" s="83">
        <v>99</v>
      </c>
      <c r="K29" s="83">
        <v>0</v>
      </c>
      <c r="L29" s="83">
        <v>0</v>
      </c>
      <c r="M29" s="83">
        <v>0</v>
      </c>
      <c r="N29" s="83">
        <v>99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25.198</v>
      </c>
      <c r="AF29" s="83">
        <v>0</v>
      </c>
      <c r="AG29" s="83">
        <v>0</v>
      </c>
      <c r="AH29" s="83">
        <v>0</v>
      </c>
      <c r="AI29" s="83">
        <v>25.198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99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-99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25.198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-25.198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990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990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251.98000000000002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251.98000000000002</v>
      </c>
      <c r="DF29" s="82">
        <f t="shared" si="31"/>
        <v>124.19800000000001</v>
      </c>
      <c r="DG29" s="82">
        <f t="shared" si="32"/>
        <v>-99</v>
      </c>
      <c r="DH29" s="82">
        <f t="shared" si="33"/>
        <v>0</v>
      </c>
      <c r="DI29" s="82">
        <f t="shared" si="34"/>
        <v>0</v>
      </c>
      <c r="DJ29" s="82">
        <f t="shared" si="35"/>
        <v>-25.198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-84</v>
      </c>
      <c r="D30" s="83">
        <v>0</v>
      </c>
      <c r="E30" s="83">
        <v>0</v>
      </c>
      <c r="F30" s="83">
        <v>-29.626999999999999</v>
      </c>
      <c r="G30" s="83">
        <v>-113.627</v>
      </c>
      <c r="H30" s="77"/>
      <c r="I30" s="32">
        <v>28</v>
      </c>
      <c r="J30" s="83">
        <v>84</v>
      </c>
      <c r="K30" s="83">
        <v>0</v>
      </c>
      <c r="L30" s="83">
        <v>0</v>
      </c>
      <c r="M30" s="83">
        <v>0</v>
      </c>
      <c r="N30" s="83">
        <v>84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29.626999999999999</v>
      </c>
      <c r="AF30" s="83">
        <v>0</v>
      </c>
      <c r="AG30" s="83">
        <v>0</v>
      </c>
      <c r="AH30" s="83">
        <v>0</v>
      </c>
      <c r="AI30" s="83">
        <v>29.626999999999999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84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-84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29.626999999999999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-29.626999999999999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840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840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296.27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296.27</v>
      </c>
      <c r="DF30" s="82">
        <f t="shared" si="31"/>
        <v>113.627</v>
      </c>
      <c r="DG30" s="82">
        <f t="shared" si="32"/>
        <v>-84</v>
      </c>
      <c r="DH30" s="82">
        <f t="shared" si="33"/>
        <v>0</v>
      </c>
      <c r="DI30" s="82">
        <f t="shared" si="34"/>
        <v>0</v>
      </c>
      <c r="DJ30" s="82">
        <f t="shared" si="35"/>
        <v>-29.626999999999999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-79</v>
      </c>
      <c r="D31" s="83">
        <v>0</v>
      </c>
      <c r="E31" s="83">
        <v>0</v>
      </c>
      <c r="F31" s="83">
        <v>-27.577999999999999</v>
      </c>
      <c r="G31" s="83">
        <v>-106.578</v>
      </c>
      <c r="H31" s="77"/>
      <c r="I31" s="32">
        <v>29</v>
      </c>
      <c r="J31" s="83">
        <v>79</v>
      </c>
      <c r="K31" s="83">
        <v>0</v>
      </c>
      <c r="L31" s="83">
        <v>0</v>
      </c>
      <c r="M31" s="83">
        <v>0</v>
      </c>
      <c r="N31" s="83">
        <v>79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27.577999999999999</v>
      </c>
      <c r="AF31" s="83">
        <v>0</v>
      </c>
      <c r="AG31" s="83">
        <v>0</v>
      </c>
      <c r="AH31" s="83">
        <v>0</v>
      </c>
      <c r="AI31" s="83">
        <v>27.577999999999999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79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-79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27.577999999999999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-27.577999999999999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790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790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275.77999999999997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275.77999999999997</v>
      </c>
      <c r="DF31" s="82">
        <f t="shared" si="31"/>
        <v>106.578</v>
      </c>
      <c r="DG31" s="82">
        <f t="shared" si="32"/>
        <v>-79</v>
      </c>
      <c r="DH31" s="82">
        <f t="shared" si="33"/>
        <v>0</v>
      </c>
      <c r="DI31" s="82">
        <f t="shared" si="34"/>
        <v>0</v>
      </c>
      <c r="DJ31" s="82">
        <f t="shared" si="35"/>
        <v>-27.577999999999999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-69</v>
      </c>
      <c r="D32" s="83">
        <v>0</v>
      </c>
      <c r="E32" s="83">
        <v>0</v>
      </c>
      <c r="F32" s="83">
        <v>-19.739999999999998</v>
      </c>
      <c r="G32" s="83">
        <v>-88.74</v>
      </c>
      <c r="H32" s="77"/>
      <c r="I32" s="32">
        <v>30</v>
      </c>
      <c r="J32" s="83">
        <v>69</v>
      </c>
      <c r="K32" s="83">
        <v>0</v>
      </c>
      <c r="L32" s="83">
        <v>0</v>
      </c>
      <c r="M32" s="83">
        <v>0</v>
      </c>
      <c r="N32" s="83">
        <v>69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19.739999999999998</v>
      </c>
      <c r="AF32" s="83">
        <v>0</v>
      </c>
      <c r="AG32" s="83">
        <v>0</v>
      </c>
      <c r="AH32" s="83">
        <v>0</v>
      </c>
      <c r="AI32" s="83">
        <v>19.739999999999998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69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-69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19.739999999999998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-19.739999999999998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690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690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197.39999999999998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197.39999999999998</v>
      </c>
      <c r="DF32" s="82">
        <f t="shared" si="31"/>
        <v>88.74</v>
      </c>
      <c r="DG32" s="82">
        <f t="shared" si="32"/>
        <v>-69</v>
      </c>
      <c r="DH32" s="82">
        <f t="shared" si="33"/>
        <v>0</v>
      </c>
      <c r="DI32" s="82">
        <f t="shared" si="34"/>
        <v>0</v>
      </c>
      <c r="DJ32" s="82">
        <f t="shared" si="35"/>
        <v>-19.739999999999998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-63</v>
      </c>
      <c r="D33" s="83">
        <v>0</v>
      </c>
      <c r="E33" s="83">
        <v>0</v>
      </c>
      <c r="F33" s="83">
        <v>-44.808</v>
      </c>
      <c r="G33" s="83">
        <v>-107.80800000000001</v>
      </c>
      <c r="H33" s="77"/>
      <c r="I33" s="32">
        <v>31</v>
      </c>
      <c r="J33" s="83">
        <v>63</v>
      </c>
      <c r="K33" s="83">
        <v>0</v>
      </c>
      <c r="L33" s="83">
        <v>0</v>
      </c>
      <c r="M33" s="83">
        <v>0</v>
      </c>
      <c r="N33" s="83">
        <v>63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44.808</v>
      </c>
      <c r="AF33" s="83">
        <v>0</v>
      </c>
      <c r="AG33" s="83">
        <v>0</v>
      </c>
      <c r="AH33" s="83">
        <v>0</v>
      </c>
      <c r="AI33" s="83">
        <v>44.808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63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-63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44.808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-44.808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630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630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448.08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448.08</v>
      </c>
      <c r="DF33" s="82">
        <f t="shared" si="31"/>
        <v>107.80799999999999</v>
      </c>
      <c r="DG33" s="82">
        <f t="shared" si="32"/>
        <v>-63</v>
      </c>
      <c r="DH33" s="82">
        <f t="shared" si="33"/>
        <v>0</v>
      </c>
      <c r="DI33" s="82">
        <f t="shared" si="34"/>
        <v>0</v>
      </c>
      <c r="DJ33" s="82">
        <f t="shared" si="35"/>
        <v>-44.808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-76</v>
      </c>
      <c r="D34" s="83">
        <v>0</v>
      </c>
      <c r="E34" s="83">
        <v>0</v>
      </c>
      <c r="F34" s="83">
        <v>-49.433</v>
      </c>
      <c r="G34" s="83">
        <v>-125.43300000000001</v>
      </c>
      <c r="H34" s="77"/>
      <c r="I34" s="32">
        <v>32</v>
      </c>
      <c r="J34" s="83">
        <v>76</v>
      </c>
      <c r="K34" s="83">
        <v>0</v>
      </c>
      <c r="L34" s="83">
        <v>0</v>
      </c>
      <c r="M34" s="83">
        <v>0</v>
      </c>
      <c r="N34" s="83">
        <v>76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49.433</v>
      </c>
      <c r="AF34" s="83">
        <v>0</v>
      </c>
      <c r="AG34" s="83">
        <v>0</v>
      </c>
      <c r="AH34" s="83">
        <v>0</v>
      </c>
      <c r="AI34" s="83">
        <v>49.433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76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-76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49.433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-49.433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760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760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494.33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494.33</v>
      </c>
      <c r="DF34" s="82">
        <f t="shared" si="31"/>
        <v>125.43299999999999</v>
      </c>
      <c r="DG34" s="82">
        <f t="shared" si="32"/>
        <v>-76</v>
      </c>
      <c r="DH34" s="82">
        <f t="shared" si="33"/>
        <v>0</v>
      </c>
      <c r="DI34" s="82">
        <f t="shared" si="34"/>
        <v>0</v>
      </c>
      <c r="DJ34" s="82">
        <f t="shared" si="35"/>
        <v>-49.433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-56.817999999999998</v>
      </c>
      <c r="D35" s="83">
        <v>0</v>
      </c>
      <c r="E35" s="83">
        <v>0</v>
      </c>
      <c r="F35" s="83">
        <v>-51.182000000000002</v>
      </c>
      <c r="G35" s="83">
        <v>-108</v>
      </c>
      <c r="H35" s="77"/>
      <c r="I35" s="32">
        <v>33</v>
      </c>
      <c r="J35" s="83">
        <v>56.817999999999998</v>
      </c>
      <c r="K35" s="83">
        <v>0</v>
      </c>
      <c r="L35" s="83">
        <v>0</v>
      </c>
      <c r="M35" s="83">
        <v>0</v>
      </c>
      <c r="N35" s="83">
        <v>56.817999999999998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51.182000000000002</v>
      </c>
      <c r="AF35" s="83">
        <v>0</v>
      </c>
      <c r="AG35" s="83">
        <v>0</v>
      </c>
      <c r="AH35" s="83">
        <v>0</v>
      </c>
      <c r="AI35" s="83">
        <v>51.182000000000002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56.817999999999998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-56.817999999999998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51.182000000000002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-51.182000000000002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568.17999999999995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568.17999999999995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511.82000000000005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511.82000000000005</v>
      </c>
      <c r="DF35" s="82">
        <f t="shared" si="31"/>
        <v>108</v>
      </c>
      <c r="DG35" s="82">
        <f t="shared" si="32"/>
        <v>-56.817999999999998</v>
      </c>
      <c r="DH35" s="82">
        <f t="shared" si="33"/>
        <v>0</v>
      </c>
      <c r="DI35" s="82">
        <f t="shared" si="34"/>
        <v>0</v>
      </c>
      <c r="DJ35" s="82">
        <f t="shared" si="35"/>
        <v>-51.182000000000002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-39.19</v>
      </c>
      <c r="D36" s="83">
        <v>0</v>
      </c>
      <c r="E36" s="83">
        <v>0</v>
      </c>
      <c r="F36" s="83">
        <v>-52.81</v>
      </c>
      <c r="G36" s="83">
        <v>-92</v>
      </c>
      <c r="H36" s="77"/>
      <c r="I36" s="32">
        <v>34</v>
      </c>
      <c r="J36" s="83">
        <v>39.19</v>
      </c>
      <c r="K36" s="83">
        <v>0</v>
      </c>
      <c r="L36" s="83">
        <v>0</v>
      </c>
      <c r="M36" s="83">
        <v>0</v>
      </c>
      <c r="N36" s="83">
        <v>39.19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52.81</v>
      </c>
      <c r="AF36" s="83">
        <v>0</v>
      </c>
      <c r="AG36" s="83">
        <v>0</v>
      </c>
      <c r="AH36" s="83">
        <v>0</v>
      </c>
      <c r="AI36" s="83">
        <v>52.81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39.19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-39.19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52.81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-52.81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391.9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391.9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528.1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528.1</v>
      </c>
      <c r="DF36" s="82">
        <f t="shared" si="31"/>
        <v>92</v>
      </c>
      <c r="DG36" s="82">
        <f t="shared" si="32"/>
        <v>-39.19</v>
      </c>
      <c r="DH36" s="82">
        <f t="shared" si="33"/>
        <v>0</v>
      </c>
      <c r="DI36" s="82">
        <f t="shared" si="34"/>
        <v>0</v>
      </c>
      <c r="DJ36" s="82">
        <f t="shared" si="35"/>
        <v>-52.81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-33.021999999999998</v>
      </c>
      <c r="D37" s="83">
        <v>0</v>
      </c>
      <c r="E37" s="83">
        <v>0</v>
      </c>
      <c r="F37" s="83">
        <v>-44.978000000000002</v>
      </c>
      <c r="G37" s="83">
        <v>-78</v>
      </c>
      <c r="H37" s="77"/>
      <c r="I37" s="32">
        <v>35</v>
      </c>
      <c r="J37" s="83">
        <v>33.021999999999998</v>
      </c>
      <c r="K37" s="83">
        <v>0</v>
      </c>
      <c r="L37" s="83">
        <v>0</v>
      </c>
      <c r="M37" s="83">
        <v>0</v>
      </c>
      <c r="N37" s="83">
        <v>33.021999999999998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44.978000000000002</v>
      </c>
      <c r="AF37" s="83">
        <v>0</v>
      </c>
      <c r="AG37" s="83">
        <v>0</v>
      </c>
      <c r="AH37" s="83">
        <v>0</v>
      </c>
      <c r="AI37" s="83">
        <v>44.978000000000002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33.021999999999998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-33.021999999999998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44.978000000000002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-44.978000000000002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330.21999999999997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330.21999999999997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449.78000000000003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449.78000000000003</v>
      </c>
      <c r="DF37" s="82">
        <f t="shared" si="31"/>
        <v>78</v>
      </c>
      <c r="DG37" s="82">
        <f t="shared" si="32"/>
        <v>-33.021999999999998</v>
      </c>
      <c r="DH37" s="82">
        <f t="shared" si="33"/>
        <v>0</v>
      </c>
      <c r="DI37" s="82">
        <f t="shared" si="34"/>
        <v>0</v>
      </c>
      <c r="DJ37" s="82">
        <f t="shared" si="35"/>
        <v>-44.978000000000002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-46.146999999999998</v>
      </c>
      <c r="D38" s="83">
        <v>0</v>
      </c>
      <c r="E38" s="83">
        <v>0</v>
      </c>
      <c r="F38" s="83">
        <v>-62.853000000000002</v>
      </c>
      <c r="G38" s="83">
        <v>-109</v>
      </c>
      <c r="H38" s="77"/>
      <c r="I38" s="32">
        <v>36</v>
      </c>
      <c r="J38" s="83">
        <v>46.146999999999998</v>
      </c>
      <c r="K38" s="83">
        <v>0</v>
      </c>
      <c r="L38" s="83">
        <v>0</v>
      </c>
      <c r="M38" s="83">
        <v>0</v>
      </c>
      <c r="N38" s="83">
        <v>46.146999999999998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62.853000000000002</v>
      </c>
      <c r="AF38" s="83">
        <v>0</v>
      </c>
      <c r="AG38" s="83">
        <v>0</v>
      </c>
      <c r="AH38" s="83">
        <v>0</v>
      </c>
      <c r="AI38" s="83">
        <v>62.853000000000002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46.146999999999998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-46.146999999999998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62.853000000000002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-62.853000000000002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461.46999999999997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461.46999999999997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628.53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628.53</v>
      </c>
      <c r="DF38" s="82">
        <f t="shared" si="31"/>
        <v>109</v>
      </c>
      <c r="DG38" s="82">
        <f t="shared" si="32"/>
        <v>-46.146999999999998</v>
      </c>
      <c r="DH38" s="82">
        <f t="shared" si="33"/>
        <v>0</v>
      </c>
      <c r="DI38" s="82">
        <f t="shared" si="34"/>
        <v>0</v>
      </c>
      <c r="DJ38" s="82">
        <f t="shared" si="35"/>
        <v>-62.853000000000002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-64.647000000000006</v>
      </c>
      <c r="D39" s="83">
        <v>0</v>
      </c>
      <c r="E39" s="83">
        <v>0</v>
      </c>
      <c r="F39" s="83">
        <v>-35.353000000000002</v>
      </c>
      <c r="G39" s="83">
        <v>-100</v>
      </c>
      <c r="H39" s="77"/>
      <c r="I39" s="32">
        <v>37</v>
      </c>
      <c r="J39" s="83">
        <v>64.647000000000006</v>
      </c>
      <c r="K39" s="83">
        <v>0</v>
      </c>
      <c r="L39" s="83">
        <v>0</v>
      </c>
      <c r="M39" s="83">
        <v>0</v>
      </c>
      <c r="N39" s="83">
        <v>64.647000000000006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35.353000000000002</v>
      </c>
      <c r="AF39" s="83">
        <v>0</v>
      </c>
      <c r="AG39" s="83">
        <v>0</v>
      </c>
      <c r="AH39" s="83">
        <v>0</v>
      </c>
      <c r="AI39" s="83">
        <v>35.353000000000002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64.647000000000006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-64.647000000000006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35.353000000000002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-35.353000000000002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646.47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646.47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353.53000000000003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353.53000000000003</v>
      </c>
      <c r="DF39" s="82">
        <f t="shared" si="31"/>
        <v>100</v>
      </c>
      <c r="DG39" s="82">
        <f t="shared" si="32"/>
        <v>-64.647000000000006</v>
      </c>
      <c r="DH39" s="82">
        <f t="shared" si="33"/>
        <v>0</v>
      </c>
      <c r="DI39" s="82">
        <f t="shared" si="34"/>
        <v>0</v>
      </c>
      <c r="DJ39" s="82">
        <f t="shared" si="35"/>
        <v>-35.353000000000002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-93</v>
      </c>
      <c r="D40" s="83">
        <v>0</v>
      </c>
      <c r="E40" s="83">
        <v>0</v>
      </c>
      <c r="F40" s="83">
        <v>0</v>
      </c>
      <c r="G40" s="83">
        <v>-93</v>
      </c>
      <c r="H40" s="77"/>
      <c r="I40" s="32">
        <v>38</v>
      </c>
      <c r="J40" s="83">
        <v>93</v>
      </c>
      <c r="K40" s="83">
        <v>0</v>
      </c>
      <c r="L40" s="83">
        <v>0</v>
      </c>
      <c r="M40" s="83">
        <v>0</v>
      </c>
      <c r="N40" s="83">
        <v>93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93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-93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930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930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93</v>
      </c>
      <c r="DG40" s="82">
        <f t="shared" si="32"/>
        <v>-93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-96</v>
      </c>
      <c r="D41" s="83">
        <v>0</v>
      </c>
      <c r="E41" s="83">
        <v>0</v>
      </c>
      <c r="F41" s="83">
        <v>0</v>
      </c>
      <c r="G41" s="83">
        <v>-96</v>
      </c>
      <c r="H41" s="77"/>
      <c r="I41" s="32">
        <v>39</v>
      </c>
      <c r="J41" s="83">
        <v>96</v>
      </c>
      <c r="K41" s="83">
        <v>0</v>
      </c>
      <c r="L41" s="83">
        <v>0</v>
      </c>
      <c r="M41" s="83">
        <v>0</v>
      </c>
      <c r="N41" s="83">
        <v>96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96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-96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960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960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96</v>
      </c>
      <c r="DG41" s="82">
        <f t="shared" si="32"/>
        <v>-96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-86</v>
      </c>
      <c r="D42" s="83">
        <v>0</v>
      </c>
      <c r="E42" s="83">
        <v>0</v>
      </c>
      <c r="F42" s="83">
        <v>0</v>
      </c>
      <c r="G42" s="83">
        <v>-86</v>
      </c>
      <c r="H42" s="77"/>
      <c r="I42" s="32">
        <v>40</v>
      </c>
      <c r="J42" s="83">
        <v>86</v>
      </c>
      <c r="K42" s="83">
        <v>0</v>
      </c>
      <c r="L42" s="83">
        <v>0</v>
      </c>
      <c r="M42" s="83">
        <v>0</v>
      </c>
      <c r="N42" s="83">
        <v>86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86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-86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860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860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86</v>
      </c>
      <c r="DG42" s="82">
        <f t="shared" si="32"/>
        <v>-86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-55</v>
      </c>
      <c r="D43" s="83">
        <v>0</v>
      </c>
      <c r="E43" s="83">
        <v>0</v>
      </c>
      <c r="F43" s="83">
        <v>0</v>
      </c>
      <c r="G43" s="83">
        <v>-55</v>
      </c>
      <c r="H43" s="77"/>
      <c r="I43" s="32">
        <v>41</v>
      </c>
      <c r="J43" s="83">
        <v>55</v>
      </c>
      <c r="K43" s="83">
        <v>0</v>
      </c>
      <c r="L43" s="83">
        <v>0</v>
      </c>
      <c r="M43" s="83">
        <v>0</v>
      </c>
      <c r="N43" s="83">
        <v>55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55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-55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550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550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55</v>
      </c>
      <c r="DG43" s="82">
        <f t="shared" si="32"/>
        <v>-55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-25.803000000000001</v>
      </c>
      <c r="D44" s="83">
        <v>0</v>
      </c>
      <c r="E44" s="83">
        <v>0</v>
      </c>
      <c r="F44" s="83">
        <v>0</v>
      </c>
      <c r="G44" s="83">
        <v>-25.803000000000001</v>
      </c>
      <c r="H44" s="77"/>
      <c r="I44" s="32">
        <v>42</v>
      </c>
      <c r="J44" s="83">
        <v>25.803000000000001</v>
      </c>
      <c r="K44" s="83">
        <v>0</v>
      </c>
      <c r="L44" s="83">
        <v>0</v>
      </c>
      <c r="M44" s="83">
        <v>19.196999999999999</v>
      </c>
      <c r="N44" s="83">
        <v>45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-19.196999999999999</v>
      </c>
      <c r="AG44" s="83">
        <v>0</v>
      </c>
      <c r="AH44" s="83">
        <v>0</v>
      </c>
      <c r="AI44" s="83">
        <v>-19.196999999999999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25.803000000000001</v>
      </c>
      <c r="AV44" s="84">
        <f t="shared" si="13"/>
        <v>0</v>
      </c>
      <c r="AW44" s="84">
        <f t="shared" si="13"/>
        <v>0</v>
      </c>
      <c r="AX44" s="84">
        <f t="shared" si="13"/>
        <v>19.196999999999999</v>
      </c>
      <c r="AY44" s="84">
        <f t="shared" si="14"/>
        <v>-45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258.03000000000003</v>
      </c>
      <c r="CF44" s="81">
        <f t="shared" si="5"/>
        <v>0</v>
      </c>
      <c r="CG44" s="81">
        <f t="shared" si="5"/>
        <v>0</v>
      </c>
      <c r="CH44" s="81">
        <f t="shared" si="5"/>
        <v>191.97</v>
      </c>
      <c r="CI44" s="81">
        <f t="shared" si="24"/>
        <v>450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25.803000000000001</v>
      </c>
      <c r="DG44" s="82">
        <f t="shared" si="32"/>
        <v>-45</v>
      </c>
      <c r="DH44" s="82">
        <f t="shared" si="33"/>
        <v>0</v>
      </c>
      <c r="DI44" s="82">
        <f t="shared" si="34"/>
        <v>0</v>
      </c>
      <c r="DJ44" s="82">
        <f t="shared" si="35"/>
        <v>19.196999999999999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-18.981000000000002</v>
      </c>
      <c r="D45" s="83">
        <v>0</v>
      </c>
      <c r="E45" s="83">
        <v>0</v>
      </c>
      <c r="F45" s="83">
        <v>0</v>
      </c>
      <c r="G45" s="83">
        <v>-18.981000000000002</v>
      </c>
      <c r="H45" s="77"/>
      <c r="I45" s="32">
        <v>43</v>
      </c>
      <c r="J45" s="83">
        <v>18.981000000000002</v>
      </c>
      <c r="K45" s="83">
        <v>0</v>
      </c>
      <c r="L45" s="83">
        <v>0</v>
      </c>
      <c r="M45" s="83">
        <v>16.018999999999998</v>
      </c>
      <c r="N45" s="83">
        <v>35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-16.018999999999998</v>
      </c>
      <c r="AG45" s="83">
        <v>0</v>
      </c>
      <c r="AH45" s="83">
        <v>0</v>
      </c>
      <c r="AI45" s="83">
        <v>-16.018999999999998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18.981000000000002</v>
      </c>
      <c r="AV45" s="84">
        <f t="shared" si="13"/>
        <v>0</v>
      </c>
      <c r="AW45" s="84">
        <f t="shared" si="13"/>
        <v>0</v>
      </c>
      <c r="AX45" s="84">
        <f t="shared" si="13"/>
        <v>16.018999999999998</v>
      </c>
      <c r="AY45" s="84">
        <f t="shared" si="14"/>
        <v>-35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189.81</v>
      </c>
      <c r="CF45" s="81">
        <f t="shared" si="5"/>
        <v>0</v>
      </c>
      <c r="CG45" s="81">
        <f t="shared" si="5"/>
        <v>0</v>
      </c>
      <c r="CH45" s="81">
        <f t="shared" si="5"/>
        <v>160.19</v>
      </c>
      <c r="CI45" s="81">
        <f t="shared" si="24"/>
        <v>350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18.981000000000002</v>
      </c>
      <c r="DG45" s="82">
        <f t="shared" si="32"/>
        <v>-35</v>
      </c>
      <c r="DH45" s="82">
        <f t="shared" si="33"/>
        <v>0</v>
      </c>
      <c r="DI45" s="82">
        <f t="shared" si="34"/>
        <v>0</v>
      </c>
      <c r="DJ45" s="82">
        <f t="shared" si="35"/>
        <v>16.018999999999998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-24.946999999999999</v>
      </c>
      <c r="D46" s="83">
        <v>0</v>
      </c>
      <c r="E46" s="83">
        <v>0</v>
      </c>
      <c r="F46" s="83">
        <v>0</v>
      </c>
      <c r="G46" s="83">
        <v>-24.946999999999999</v>
      </c>
      <c r="H46" s="77"/>
      <c r="I46" s="32">
        <v>44</v>
      </c>
      <c r="J46" s="83">
        <v>24.946999999999999</v>
      </c>
      <c r="K46" s="83">
        <v>0</v>
      </c>
      <c r="L46" s="83">
        <v>0</v>
      </c>
      <c r="M46" s="83">
        <v>21.053000000000001</v>
      </c>
      <c r="N46" s="83">
        <v>46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-21.053000000000001</v>
      </c>
      <c r="AG46" s="83">
        <v>0</v>
      </c>
      <c r="AH46" s="83">
        <v>0</v>
      </c>
      <c r="AI46" s="83">
        <v>-21.053000000000001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24.946999999999999</v>
      </c>
      <c r="AV46" s="84">
        <f t="shared" si="13"/>
        <v>0</v>
      </c>
      <c r="AW46" s="84">
        <f t="shared" si="13"/>
        <v>0</v>
      </c>
      <c r="AX46" s="84">
        <f t="shared" si="13"/>
        <v>21.053000000000001</v>
      </c>
      <c r="AY46" s="84">
        <f t="shared" si="14"/>
        <v>-46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249.47</v>
      </c>
      <c r="CF46" s="81">
        <f t="shared" si="5"/>
        <v>0</v>
      </c>
      <c r="CG46" s="81">
        <f t="shared" si="5"/>
        <v>0</v>
      </c>
      <c r="CH46" s="81">
        <f t="shared" si="5"/>
        <v>210.53</v>
      </c>
      <c r="CI46" s="81">
        <f t="shared" si="24"/>
        <v>460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24.946999999999999</v>
      </c>
      <c r="DG46" s="82">
        <f t="shared" si="32"/>
        <v>-46</v>
      </c>
      <c r="DH46" s="82">
        <f t="shared" si="33"/>
        <v>0</v>
      </c>
      <c r="DI46" s="82">
        <f t="shared" si="34"/>
        <v>0</v>
      </c>
      <c r="DJ46" s="82">
        <f t="shared" si="35"/>
        <v>21.053000000000001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-13.558</v>
      </c>
      <c r="D47" s="83">
        <v>0</v>
      </c>
      <c r="E47" s="83">
        <v>0</v>
      </c>
      <c r="F47" s="83">
        <v>0</v>
      </c>
      <c r="G47" s="83">
        <v>-13.558</v>
      </c>
      <c r="H47" s="77"/>
      <c r="I47" s="32">
        <v>45</v>
      </c>
      <c r="J47" s="83">
        <v>13.558</v>
      </c>
      <c r="K47" s="83">
        <v>0</v>
      </c>
      <c r="L47" s="83">
        <v>0</v>
      </c>
      <c r="M47" s="83">
        <v>11.442</v>
      </c>
      <c r="N47" s="83">
        <v>25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-11.442</v>
      </c>
      <c r="AG47" s="83">
        <v>0</v>
      </c>
      <c r="AH47" s="83">
        <v>0</v>
      </c>
      <c r="AI47" s="83">
        <v>-11.442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13.558</v>
      </c>
      <c r="AV47" s="84">
        <f t="shared" si="13"/>
        <v>0</v>
      </c>
      <c r="AW47" s="84">
        <f t="shared" si="13"/>
        <v>0</v>
      </c>
      <c r="AX47" s="84">
        <f t="shared" si="13"/>
        <v>11.442</v>
      </c>
      <c r="AY47" s="84">
        <f t="shared" si="14"/>
        <v>-25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135.57999999999998</v>
      </c>
      <c r="CF47" s="81">
        <f t="shared" si="5"/>
        <v>0</v>
      </c>
      <c r="CG47" s="81">
        <f t="shared" si="5"/>
        <v>0</v>
      </c>
      <c r="CH47" s="81">
        <f t="shared" si="5"/>
        <v>114.42</v>
      </c>
      <c r="CI47" s="81">
        <f t="shared" si="24"/>
        <v>250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13.558</v>
      </c>
      <c r="DG47" s="82">
        <f t="shared" si="32"/>
        <v>-25</v>
      </c>
      <c r="DH47" s="82">
        <f t="shared" si="33"/>
        <v>0</v>
      </c>
      <c r="DI47" s="82">
        <f t="shared" si="34"/>
        <v>0</v>
      </c>
      <c r="DJ47" s="82">
        <f t="shared" si="35"/>
        <v>11.442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-10.847</v>
      </c>
      <c r="D48" s="83">
        <v>0</v>
      </c>
      <c r="E48" s="83">
        <v>0</v>
      </c>
      <c r="F48" s="83">
        <v>0</v>
      </c>
      <c r="G48" s="83">
        <v>-10.847</v>
      </c>
      <c r="H48" s="77"/>
      <c r="I48" s="32">
        <v>46</v>
      </c>
      <c r="J48" s="83">
        <v>10.847</v>
      </c>
      <c r="K48" s="83">
        <v>0</v>
      </c>
      <c r="L48" s="83">
        <v>0</v>
      </c>
      <c r="M48" s="83">
        <v>9.1530000000000005</v>
      </c>
      <c r="N48" s="83">
        <v>20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-9.1530000000000005</v>
      </c>
      <c r="AG48" s="83">
        <v>0</v>
      </c>
      <c r="AH48" s="83">
        <v>0</v>
      </c>
      <c r="AI48" s="83">
        <v>-9.1530000000000005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10.847</v>
      </c>
      <c r="AV48" s="84">
        <f t="shared" si="13"/>
        <v>0</v>
      </c>
      <c r="AW48" s="84">
        <f t="shared" si="13"/>
        <v>0</v>
      </c>
      <c r="AX48" s="84">
        <f t="shared" si="13"/>
        <v>9.1530000000000005</v>
      </c>
      <c r="AY48" s="84">
        <f t="shared" si="14"/>
        <v>-20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108.47</v>
      </c>
      <c r="CF48" s="81">
        <f t="shared" si="5"/>
        <v>0</v>
      </c>
      <c r="CG48" s="81">
        <f t="shared" si="5"/>
        <v>0</v>
      </c>
      <c r="CH48" s="81">
        <f t="shared" si="5"/>
        <v>91.53</v>
      </c>
      <c r="CI48" s="81">
        <f t="shared" si="24"/>
        <v>200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10.847</v>
      </c>
      <c r="DG48" s="82">
        <f t="shared" si="32"/>
        <v>-20</v>
      </c>
      <c r="DH48" s="82">
        <f t="shared" si="33"/>
        <v>0</v>
      </c>
      <c r="DI48" s="82">
        <f t="shared" si="34"/>
        <v>0</v>
      </c>
      <c r="DJ48" s="82">
        <f t="shared" si="35"/>
        <v>9.1530000000000005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-8.1349999999999998</v>
      </c>
      <c r="D49" s="83">
        <v>0</v>
      </c>
      <c r="E49" s="83">
        <v>0</v>
      </c>
      <c r="F49" s="83">
        <v>0</v>
      </c>
      <c r="G49" s="83">
        <v>-8.1349999999999998</v>
      </c>
      <c r="H49" s="77"/>
      <c r="I49" s="32">
        <v>47</v>
      </c>
      <c r="J49" s="83">
        <v>8.1349999999999998</v>
      </c>
      <c r="K49" s="83">
        <v>0</v>
      </c>
      <c r="L49" s="83">
        <v>0</v>
      </c>
      <c r="M49" s="83">
        <v>6.8650000000000002</v>
      </c>
      <c r="N49" s="83">
        <v>15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-6.8650000000000002</v>
      </c>
      <c r="AG49" s="83">
        <v>0</v>
      </c>
      <c r="AH49" s="83">
        <v>0</v>
      </c>
      <c r="AI49" s="83">
        <v>-6.8650000000000002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8.1349999999999998</v>
      </c>
      <c r="AV49" s="84">
        <f t="shared" si="13"/>
        <v>0</v>
      </c>
      <c r="AW49" s="84">
        <f t="shared" si="13"/>
        <v>0</v>
      </c>
      <c r="AX49" s="84">
        <f t="shared" si="13"/>
        <v>6.8650000000000002</v>
      </c>
      <c r="AY49" s="84">
        <f t="shared" si="14"/>
        <v>-15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81.349999999999994</v>
      </c>
      <c r="CF49" s="81">
        <f t="shared" si="5"/>
        <v>0</v>
      </c>
      <c r="CG49" s="81">
        <f t="shared" si="5"/>
        <v>0</v>
      </c>
      <c r="CH49" s="81">
        <f t="shared" si="5"/>
        <v>68.650000000000006</v>
      </c>
      <c r="CI49" s="81">
        <f t="shared" si="24"/>
        <v>150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8.1349999999999998</v>
      </c>
      <c r="DG49" s="82">
        <f t="shared" si="32"/>
        <v>-15</v>
      </c>
      <c r="DH49" s="82">
        <f t="shared" si="33"/>
        <v>0</v>
      </c>
      <c r="DI49" s="82">
        <f t="shared" si="34"/>
        <v>0</v>
      </c>
      <c r="DJ49" s="82">
        <f t="shared" si="35"/>
        <v>6.8650000000000002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-5.423</v>
      </c>
      <c r="D50" s="83">
        <v>0</v>
      </c>
      <c r="E50" s="83">
        <v>0</v>
      </c>
      <c r="F50" s="83">
        <v>0</v>
      </c>
      <c r="G50" s="83">
        <v>-5.423</v>
      </c>
      <c r="H50" s="77"/>
      <c r="I50" s="32">
        <v>48</v>
      </c>
      <c r="J50" s="83">
        <v>5.423</v>
      </c>
      <c r="K50" s="83">
        <v>0</v>
      </c>
      <c r="L50" s="83">
        <v>0</v>
      </c>
      <c r="M50" s="83">
        <v>4.577</v>
      </c>
      <c r="N50" s="83">
        <v>10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-4.577</v>
      </c>
      <c r="AG50" s="83">
        <v>0</v>
      </c>
      <c r="AH50" s="83">
        <v>0</v>
      </c>
      <c r="AI50" s="83">
        <v>-4.577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5.423</v>
      </c>
      <c r="AV50" s="84">
        <f t="shared" si="13"/>
        <v>0</v>
      </c>
      <c r="AW50" s="84">
        <f t="shared" si="13"/>
        <v>0</v>
      </c>
      <c r="AX50" s="84">
        <f t="shared" si="13"/>
        <v>4.577</v>
      </c>
      <c r="AY50" s="84">
        <f t="shared" si="14"/>
        <v>-10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54.230000000000004</v>
      </c>
      <c r="CF50" s="81">
        <f t="shared" si="5"/>
        <v>0</v>
      </c>
      <c r="CG50" s="81">
        <f t="shared" si="5"/>
        <v>0</v>
      </c>
      <c r="CH50" s="81">
        <f t="shared" si="5"/>
        <v>45.769999999999996</v>
      </c>
      <c r="CI50" s="81">
        <f t="shared" si="24"/>
        <v>100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5.423</v>
      </c>
      <c r="DG50" s="82">
        <f t="shared" si="32"/>
        <v>-10</v>
      </c>
      <c r="DH50" s="82">
        <f t="shared" si="33"/>
        <v>0</v>
      </c>
      <c r="DI50" s="82">
        <f t="shared" si="34"/>
        <v>0</v>
      </c>
      <c r="DJ50" s="82">
        <f t="shared" si="35"/>
        <v>4.577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-10</v>
      </c>
      <c r="D55" s="83">
        <v>0</v>
      </c>
      <c r="E55" s="83">
        <v>0</v>
      </c>
      <c r="F55" s="83">
        <v>0</v>
      </c>
      <c r="G55" s="83">
        <v>-10</v>
      </c>
      <c r="H55" s="77"/>
      <c r="I55" s="32">
        <v>53</v>
      </c>
      <c r="J55" s="83">
        <v>10</v>
      </c>
      <c r="K55" s="83">
        <v>0</v>
      </c>
      <c r="L55" s="83">
        <v>0</v>
      </c>
      <c r="M55" s="83">
        <v>0</v>
      </c>
      <c r="N55" s="83">
        <v>10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10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-10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100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100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10</v>
      </c>
      <c r="DG55" s="82">
        <f t="shared" si="32"/>
        <v>-10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-15</v>
      </c>
      <c r="D56" s="83">
        <v>0</v>
      </c>
      <c r="E56" s="83">
        <v>0</v>
      </c>
      <c r="F56" s="83">
        <v>0</v>
      </c>
      <c r="G56" s="83">
        <v>-15</v>
      </c>
      <c r="H56" s="77"/>
      <c r="I56" s="32">
        <v>54</v>
      </c>
      <c r="J56" s="83">
        <v>15</v>
      </c>
      <c r="K56" s="83">
        <v>0</v>
      </c>
      <c r="L56" s="83">
        <v>0</v>
      </c>
      <c r="M56" s="83">
        <v>0</v>
      </c>
      <c r="N56" s="83">
        <v>15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15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-15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150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150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15</v>
      </c>
      <c r="DG56" s="82">
        <f t="shared" si="32"/>
        <v>-15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-25</v>
      </c>
      <c r="D57" s="83">
        <v>0</v>
      </c>
      <c r="E57" s="83">
        <v>0</v>
      </c>
      <c r="F57" s="83">
        <v>0</v>
      </c>
      <c r="G57" s="83">
        <v>-25</v>
      </c>
      <c r="H57" s="77"/>
      <c r="I57" s="32">
        <v>55</v>
      </c>
      <c r="J57" s="83">
        <v>25</v>
      </c>
      <c r="K57" s="83">
        <v>0</v>
      </c>
      <c r="L57" s="83">
        <v>0</v>
      </c>
      <c r="M57" s="83">
        <v>0</v>
      </c>
      <c r="N57" s="83">
        <v>25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25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-25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250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250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25</v>
      </c>
      <c r="DG57" s="82">
        <f t="shared" si="32"/>
        <v>-25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-22.579000000000001</v>
      </c>
      <c r="D58" s="83">
        <v>0</v>
      </c>
      <c r="E58" s="83">
        <v>0</v>
      </c>
      <c r="F58" s="83">
        <v>0</v>
      </c>
      <c r="G58" s="83">
        <v>-22.579000000000001</v>
      </c>
      <c r="H58" s="77"/>
      <c r="I58" s="32">
        <v>56</v>
      </c>
      <c r="J58" s="83">
        <v>22.579000000000001</v>
      </c>
      <c r="K58" s="83">
        <v>0</v>
      </c>
      <c r="L58" s="83">
        <v>0</v>
      </c>
      <c r="M58" s="83">
        <v>8.4209999999999994</v>
      </c>
      <c r="N58" s="83">
        <v>31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-8.4209999999999994</v>
      </c>
      <c r="AG58" s="83">
        <v>0</v>
      </c>
      <c r="AH58" s="83">
        <v>0</v>
      </c>
      <c r="AI58" s="83">
        <v>-8.4209999999999994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22.579000000000001</v>
      </c>
      <c r="AV58" s="84">
        <f t="shared" si="13"/>
        <v>0</v>
      </c>
      <c r="AW58" s="84">
        <f t="shared" si="13"/>
        <v>0</v>
      </c>
      <c r="AX58" s="84">
        <f t="shared" si="13"/>
        <v>8.4209999999999994</v>
      </c>
      <c r="AY58" s="84">
        <f t="shared" si="14"/>
        <v>-31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225.79000000000002</v>
      </c>
      <c r="CF58" s="81">
        <f t="shared" si="5"/>
        <v>0</v>
      </c>
      <c r="CG58" s="81">
        <f t="shared" si="5"/>
        <v>0</v>
      </c>
      <c r="CH58" s="81">
        <f t="shared" si="5"/>
        <v>84.21</v>
      </c>
      <c r="CI58" s="81">
        <f t="shared" si="24"/>
        <v>310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22.579000000000001</v>
      </c>
      <c r="DG58" s="82">
        <f t="shared" si="32"/>
        <v>-31</v>
      </c>
      <c r="DH58" s="82">
        <f t="shared" si="33"/>
        <v>0</v>
      </c>
      <c r="DI58" s="82">
        <f t="shared" si="34"/>
        <v>0</v>
      </c>
      <c r="DJ58" s="82">
        <f t="shared" si="35"/>
        <v>8.4209999999999994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-8.6769999999999996</v>
      </c>
      <c r="D59" s="83">
        <v>0</v>
      </c>
      <c r="E59" s="83">
        <v>0</v>
      </c>
      <c r="F59" s="83">
        <v>0</v>
      </c>
      <c r="G59" s="83">
        <v>-8.6769999999999996</v>
      </c>
      <c r="H59" s="77"/>
      <c r="I59" s="32">
        <v>57</v>
      </c>
      <c r="J59" s="83">
        <v>8.6769999999999996</v>
      </c>
      <c r="K59" s="83">
        <v>0</v>
      </c>
      <c r="L59" s="83">
        <v>0</v>
      </c>
      <c r="M59" s="83">
        <v>7.3230000000000004</v>
      </c>
      <c r="N59" s="83">
        <v>16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-7.3230000000000004</v>
      </c>
      <c r="AG59" s="83">
        <v>0</v>
      </c>
      <c r="AH59" s="83">
        <v>0</v>
      </c>
      <c r="AI59" s="83">
        <v>-7.3230000000000004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8.6769999999999996</v>
      </c>
      <c r="AV59" s="84">
        <f t="shared" si="13"/>
        <v>0</v>
      </c>
      <c r="AW59" s="84">
        <f t="shared" si="13"/>
        <v>0</v>
      </c>
      <c r="AX59" s="84">
        <f t="shared" si="13"/>
        <v>7.3230000000000004</v>
      </c>
      <c r="AY59" s="84">
        <f t="shared" si="14"/>
        <v>-16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86.77</v>
      </c>
      <c r="CF59" s="81">
        <f t="shared" si="5"/>
        <v>0</v>
      </c>
      <c r="CG59" s="81">
        <f t="shared" si="5"/>
        <v>0</v>
      </c>
      <c r="CH59" s="81">
        <f t="shared" si="5"/>
        <v>73.23</v>
      </c>
      <c r="CI59" s="81">
        <f t="shared" si="24"/>
        <v>160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8.6769999999999996</v>
      </c>
      <c r="DG59" s="82">
        <f t="shared" si="32"/>
        <v>-16</v>
      </c>
      <c r="DH59" s="82">
        <f t="shared" si="33"/>
        <v>0</v>
      </c>
      <c r="DI59" s="82">
        <f t="shared" si="34"/>
        <v>0</v>
      </c>
      <c r="DJ59" s="82">
        <f t="shared" si="35"/>
        <v>7.3230000000000004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-0.54200000000000004</v>
      </c>
      <c r="D60" s="83">
        <v>0</v>
      </c>
      <c r="E60" s="83">
        <v>0</v>
      </c>
      <c r="F60" s="83">
        <v>0</v>
      </c>
      <c r="G60" s="83">
        <v>-0.54200000000000004</v>
      </c>
      <c r="H60" s="77"/>
      <c r="I60" s="32">
        <v>58</v>
      </c>
      <c r="J60" s="83">
        <v>0.54200000000000004</v>
      </c>
      <c r="K60" s="83">
        <v>0</v>
      </c>
      <c r="L60" s="83">
        <v>0</v>
      </c>
      <c r="M60" s="83">
        <v>0.45800000000000002</v>
      </c>
      <c r="N60" s="83">
        <v>1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-0.45800000000000002</v>
      </c>
      <c r="AG60" s="83">
        <v>0</v>
      </c>
      <c r="AH60" s="83">
        <v>0</v>
      </c>
      <c r="AI60" s="83">
        <v>-0.45800000000000002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0.54200000000000004</v>
      </c>
      <c r="AV60" s="84">
        <f t="shared" si="13"/>
        <v>0</v>
      </c>
      <c r="AW60" s="84">
        <f t="shared" si="13"/>
        <v>0</v>
      </c>
      <c r="AX60" s="84">
        <f t="shared" si="13"/>
        <v>0.45800000000000002</v>
      </c>
      <c r="AY60" s="84">
        <f t="shared" si="14"/>
        <v>-1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5.42</v>
      </c>
      <c r="CF60" s="81">
        <f t="shared" si="5"/>
        <v>0</v>
      </c>
      <c r="CG60" s="81">
        <f t="shared" si="5"/>
        <v>0</v>
      </c>
      <c r="CH60" s="81">
        <f t="shared" si="5"/>
        <v>4.58</v>
      </c>
      <c r="CI60" s="81">
        <f t="shared" si="24"/>
        <v>10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0.54200000000000004</v>
      </c>
      <c r="DG60" s="82">
        <f t="shared" si="32"/>
        <v>-1</v>
      </c>
      <c r="DH60" s="82">
        <f t="shared" si="33"/>
        <v>0</v>
      </c>
      <c r="DI60" s="82">
        <f t="shared" si="34"/>
        <v>0</v>
      </c>
      <c r="DJ60" s="82">
        <f t="shared" si="35"/>
        <v>0.45800000000000002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-7.5819999999999999</v>
      </c>
      <c r="G81" s="83">
        <v>-7.5819999999999999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-4.6970000000000001</v>
      </c>
      <c r="N81" s="83">
        <v>-4.6970000000000001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7.5819999999999999</v>
      </c>
      <c r="AF81" s="83">
        <v>4.6970000000000001</v>
      </c>
      <c r="AG81" s="83">
        <v>0</v>
      </c>
      <c r="AH81" s="83">
        <v>0</v>
      </c>
      <c r="AI81" s="83">
        <v>12.279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7.5819999999999999</v>
      </c>
      <c r="BQ81" s="84">
        <f t="shared" si="47"/>
        <v>4.6970000000000001</v>
      </c>
      <c r="BR81" s="84">
        <f t="shared" si="47"/>
        <v>0</v>
      </c>
      <c r="BS81" s="84">
        <f t="shared" si="47"/>
        <v>0</v>
      </c>
      <c r="BT81" s="84">
        <f t="shared" si="48"/>
        <v>-12.279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75.819999999999993</v>
      </c>
      <c r="DA81" s="81">
        <f t="shared" si="57"/>
        <v>46.97</v>
      </c>
      <c r="DB81" s="81">
        <f t="shared" si="57"/>
        <v>0</v>
      </c>
      <c r="DC81" s="81">
        <f t="shared" si="57"/>
        <v>0</v>
      </c>
      <c r="DD81" s="81">
        <f t="shared" si="58"/>
        <v>122.78999999999999</v>
      </c>
      <c r="DF81" s="82">
        <f t="shared" si="59"/>
        <v>7.5819999999999999</v>
      </c>
      <c r="DG81" s="82">
        <f t="shared" si="60"/>
        <v>4.6970000000000001</v>
      </c>
      <c r="DH81" s="82">
        <f t="shared" si="61"/>
        <v>0</v>
      </c>
      <c r="DI81" s="82">
        <f t="shared" si="62"/>
        <v>0</v>
      </c>
      <c r="DJ81" s="82">
        <f t="shared" si="63"/>
        <v>-12.279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-22.809000000000001</v>
      </c>
      <c r="G82" s="83">
        <v>-22.809000000000001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-14.132999999999999</v>
      </c>
      <c r="N82" s="83">
        <v>-14.132999999999999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22.809000000000001</v>
      </c>
      <c r="AF82" s="83">
        <v>14.132999999999999</v>
      </c>
      <c r="AG82" s="83">
        <v>0</v>
      </c>
      <c r="AH82" s="83">
        <v>0</v>
      </c>
      <c r="AI82" s="83">
        <v>36.942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22.809000000000001</v>
      </c>
      <c r="BQ82" s="84">
        <f t="shared" si="47"/>
        <v>14.132999999999999</v>
      </c>
      <c r="BR82" s="84">
        <f t="shared" si="47"/>
        <v>0</v>
      </c>
      <c r="BS82" s="84">
        <f t="shared" si="47"/>
        <v>0</v>
      </c>
      <c r="BT82" s="84">
        <f t="shared" si="48"/>
        <v>-36.942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228.09</v>
      </c>
      <c r="DA82" s="81">
        <f t="shared" si="57"/>
        <v>141.32999999999998</v>
      </c>
      <c r="DB82" s="81">
        <f t="shared" si="57"/>
        <v>0</v>
      </c>
      <c r="DC82" s="81">
        <f t="shared" si="57"/>
        <v>0</v>
      </c>
      <c r="DD82" s="81">
        <f t="shared" si="58"/>
        <v>369.41999999999996</v>
      </c>
      <c r="DF82" s="82">
        <f t="shared" si="59"/>
        <v>22.809000000000001</v>
      </c>
      <c r="DG82" s="82">
        <f t="shared" si="60"/>
        <v>14.132999999999999</v>
      </c>
      <c r="DH82" s="82">
        <f t="shared" si="61"/>
        <v>0</v>
      </c>
      <c r="DI82" s="82">
        <f t="shared" si="62"/>
        <v>0</v>
      </c>
      <c r="DJ82" s="82">
        <f t="shared" si="63"/>
        <v>-36.942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-44.22</v>
      </c>
      <c r="G83" s="83">
        <v>-44.22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-27.399000000000001</v>
      </c>
      <c r="N83" s="83">
        <v>-27.399000000000001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44.22</v>
      </c>
      <c r="AF83" s="83">
        <v>27.399000000000001</v>
      </c>
      <c r="AG83" s="83">
        <v>0</v>
      </c>
      <c r="AH83" s="83">
        <v>0</v>
      </c>
      <c r="AI83" s="83">
        <v>71.619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44.22</v>
      </c>
      <c r="BQ83" s="84">
        <f t="shared" si="47"/>
        <v>27.399000000000001</v>
      </c>
      <c r="BR83" s="84">
        <f t="shared" si="47"/>
        <v>0</v>
      </c>
      <c r="BS83" s="84">
        <f t="shared" si="47"/>
        <v>0</v>
      </c>
      <c r="BT83" s="84">
        <f t="shared" si="48"/>
        <v>-71.619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442.2</v>
      </c>
      <c r="DA83" s="81">
        <f t="shared" si="57"/>
        <v>273.99</v>
      </c>
      <c r="DB83" s="81">
        <f t="shared" si="57"/>
        <v>0</v>
      </c>
      <c r="DC83" s="81">
        <f t="shared" si="57"/>
        <v>0</v>
      </c>
      <c r="DD83" s="81">
        <f t="shared" si="58"/>
        <v>716.19</v>
      </c>
      <c r="DF83" s="82">
        <f t="shared" si="59"/>
        <v>44.22</v>
      </c>
      <c r="DG83" s="82">
        <f t="shared" si="60"/>
        <v>27.399000000000001</v>
      </c>
      <c r="DH83" s="82">
        <f t="shared" si="61"/>
        <v>0</v>
      </c>
      <c r="DI83" s="82">
        <f t="shared" si="62"/>
        <v>0</v>
      </c>
      <c r="DJ83" s="82">
        <f t="shared" si="63"/>
        <v>-71.619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-57.247</v>
      </c>
      <c r="G84" s="83">
        <v>-57.247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-35.469000000000001</v>
      </c>
      <c r="N84" s="83">
        <v>-35.469000000000001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57.247</v>
      </c>
      <c r="AF84" s="83">
        <v>35.469000000000001</v>
      </c>
      <c r="AG84" s="83">
        <v>0</v>
      </c>
      <c r="AH84" s="83">
        <v>0</v>
      </c>
      <c r="AI84" s="83">
        <v>92.715999999999994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57.247</v>
      </c>
      <c r="BQ84" s="84">
        <f t="shared" si="47"/>
        <v>35.469000000000001</v>
      </c>
      <c r="BR84" s="84">
        <f t="shared" si="47"/>
        <v>0</v>
      </c>
      <c r="BS84" s="84">
        <f t="shared" si="47"/>
        <v>0</v>
      </c>
      <c r="BT84" s="84">
        <f t="shared" si="48"/>
        <v>-92.716000000000008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572.47</v>
      </c>
      <c r="DA84" s="81">
        <f t="shared" si="57"/>
        <v>354.69</v>
      </c>
      <c r="DB84" s="81">
        <f t="shared" si="57"/>
        <v>0</v>
      </c>
      <c r="DC84" s="81">
        <f t="shared" si="57"/>
        <v>0</v>
      </c>
      <c r="DD84" s="81">
        <f t="shared" si="58"/>
        <v>927.16000000000008</v>
      </c>
      <c r="DF84" s="82">
        <f t="shared" si="59"/>
        <v>57.247</v>
      </c>
      <c r="DG84" s="82">
        <f t="shared" si="60"/>
        <v>35.469000000000001</v>
      </c>
      <c r="DH84" s="82">
        <f t="shared" si="61"/>
        <v>0</v>
      </c>
      <c r="DI84" s="82">
        <f t="shared" si="62"/>
        <v>0</v>
      </c>
      <c r="DJ84" s="82">
        <f t="shared" si="63"/>
        <v>-92.716000000000008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-72.483999999999995</v>
      </c>
      <c r="G85" s="83">
        <v>-72.483999999999995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-44.91</v>
      </c>
      <c r="N85" s="83">
        <v>-44.91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72.483999999999995</v>
      </c>
      <c r="AF85" s="83">
        <v>44.91</v>
      </c>
      <c r="AG85" s="83">
        <v>0</v>
      </c>
      <c r="AH85" s="83">
        <v>0</v>
      </c>
      <c r="AI85" s="83">
        <v>117.39400000000001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72.483999999999995</v>
      </c>
      <c r="BQ85" s="84">
        <f t="shared" si="47"/>
        <v>44.91</v>
      </c>
      <c r="BR85" s="84">
        <f t="shared" si="47"/>
        <v>0</v>
      </c>
      <c r="BS85" s="84">
        <f t="shared" si="47"/>
        <v>0</v>
      </c>
      <c r="BT85" s="84">
        <f t="shared" si="48"/>
        <v>-117.39399999999999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724.83999999999992</v>
      </c>
      <c r="DA85" s="81">
        <f t="shared" si="57"/>
        <v>449.09999999999997</v>
      </c>
      <c r="DB85" s="81">
        <f t="shared" si="57"/>
        <v>0</v>
      </c>
      <c r="DC85" s="81">
        <f t="shared" si="57"/>
        <v>0</v>
      </c>
      <c r="DD85" s="81">
        <f t="shared" si="58"/>
        <v>1173.9399999999998</v>
      </c>
      <c r="DF85" s="82">
        <f t="shared" si="59"/>
        <v>72.483999999999995</v>
      </c>
      <c r="DG85" s="82">
        <f t="shared" si="60"/>
        <v>44.91</v>
      </c>
      <c r="DH85" s="82">
        <f t="shared" si="61"/>
        <v>0</v>
      </c>
      <c r="DI85" s="82">
        <f t="shared" si="62"/>
        <v>0</v>
      </c>
      <c r="DJ85" s="82">
        <f t="shared" si="63"/>
        <v>-117.39399999999999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-83.7</v>
      </c>
      <c r="G86" s="83">
        <v>-83.7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-51.86</v>
      </c>
      <c r="N86" s="83">
        <v>-51.86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83.7</v>
      </c>
      <c r="AF86" s="83">
        <v>51.86</v>
      </c>
      <c r="AG86" s="83">
        <v>0</v>
      </c>
      <c r="AH86" s="83">
        <v>0</v>
      </c>
      <c r="AI86" s="83">
        <v>135.56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83.7</v>
      </c>
      <c r="BQ86" s="84">
        <f t="shared" si="47"/>
        <v>51.86</v>
      </c>
      <c r="BR86" s="84">
        <f t="shared" si="47"/>
        <v>0</v>
      </c>
      <c r="BS86" s="84">
        <f t="shared" si="47"/>
        <v>0</v>
      </c>
      <c r="BT86" s="84">
        <f t="shared" si="48"/>
        <v>-135.56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837</v>
      </c>
      <c r="DA86" s="81">
        <f t="shared" si="57"/>
        <v>518.6</v>
      </c>
      <c r="DB86" s="81">
        <f t="shared" si="57"/>
        <v>0</v>
      </c>
      <c r="DC86" s="81">
        <f t="shared" si="57"/>
        <v>0</v>
      </c>
      <c r="DD86" s="81">
        <f t="shared" si="58"/>
        <v>1355.6</v>
      </c>
      <c r="DF86" s="82">
        <f t="shared" si="59"/>
        <v>83.7</v>
      </c>
      <c r="DG86" s="82">
        <f t="shared" si="60"/>
        <v>51.86</v>
      </c>
      <c r="DH86" s="82">
        <f t="shared" si="61"/>
        <v>0</v>
      </c>
      <c r="DI86" s="82">
        <f t="shared" si="62"/>
        <v>0</v>
      </c>
      <c r="DJ86" s="82">
        <f t="shared" si="63"/>
        <v>-135.56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-101.578</v>
      </c>
      <c r="G87" s="83">
        <v>-101.578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-62.936999999999998</v>
      </c>
      <c r="N87" s="83">
        <v>-62.936999999999998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101.578</v>
      </c>
      <c r="AF87" s="83">
        <v>62.936999999999998</v>
      </c>
      <c r="AG87" s="83">
        <v>0</v>
      </c>
      <c r="AH87" s="83">
        <v>0</v>
      </c>
      <c r="AI87" s="83">
        <v>164.51499999999999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101.578</v>
      </c>
      <c r="BQ87" s="84">
        <f t="shared" si="47"/>
        <v>62.936999999999998</v>
      </c>
      <c r="BR87" s="84">
        <f t="shared" si="47"/>
        <v>0</v>
      </c>
      <c r="BS87" s="84">
        <f t="shared" si="47"/>
        <v>0</v>
      </c>
      <c r="BT87" s="84">
        <f t="shared" si="48"/>
        <v>-164.51499999999999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1015.78</v>
      </c>
      <c r="DA87" s="81">
        <f t="shared" si="57"/>
        <v>629.37</v>
      </c>
      <c r="DB87" s="81">
        <f t="shared" si="57"/>
        <v>0</v>
      </c>
      <c r="DC87" s="81">
        <f t="shared" si="57"/>
        <v>0</v>
      </c>
      <c r="DD87" s="81">
        <f t="shared" si="58"/>
        <v>1645.15</v>
      </c>
      <c r="DF87" s="82">
        <f t="shared" si="59"/>
        <v>101.578</v>
      </c>
      <c r="DG87" s="82">
        <f t="shared" si="60"/>
        <v>62.936999999999998</v>
      </c>
      <c r="DH87" s="82">
        <f t="shared" si="61"/>
        <v>0</v>
      </c>
      <c r="DI87" s="82">
        <f t="shared" si="62"/>
        <v>0</v>
      </c>
      <c r="DJ87" s="82">
        <f t="shared" si="63"/>
        <v>-164.51499999999999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-93.712000000000003</v>
      </c>
      <c r="G88" s="83">
        <v>-93.712000000000003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-58.063000000000002</v>
      </c>
      <c r="N88" s="83">
        <v>-58.063000000000002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93.712000000000003</v>
      </c>
      <c r="AF88" s="83">
        <v>58.063000000000002</v>
      </c>
      <c r="AG88" s="83">
        <v>0</v>
      </c>
      <c r="AH88" s="83">
        <v>0</v>
      </c>
      <c r="AI88" s="83">
        <v>151.77500000000001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93.712000000000003</v>
      </c>
      <c r="BQ88" s="84">
        <f t="shared" si="47"/>
        <v>58.063000000000002</v>
      </c>
      <c r="BR88" s="84">
        <f t="shared" si="47"/>
        <v>0</v>
      </c>
      <c r="BS88" s="84">
        <f t="shared" si="47"/>
        <v>0</v>
      </c>
      <c r="BT88" s="84">
        <f t="shared" si="48"/>
        <v>-151.77500000000001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937.12</v>
      </c>
      <c r="DA88" s="81">
        <f t="shared" si="57"/>
        <v>580.63</v>
      </c>
      <c r="DB88" s="81">
        <f t="shared" si="57"/>
        <v>0</v>
      </c>
      <c r="DC88" s="81">
        <f t="shared" si="57"/>
        <v>0</v>
      </c>
      <c r="DD88" s="81">
        <f t="shared" si="58"/>
        <v>1517.75</v>
      </c>
      <c r="DF88" s="82">
        <f t="shared" si="59"/>
        <v>93.712000000000003</v>
      </c>
      <c r="DG88" s="82">
        <f t="shared" si="60"/>
        <v>58.063000000000002</v>
      </c>
      <c r="DH88" s="82">
        <f t="shared" si="61"/>
        <v>0</v>
      </c>
      <c r="DI88" s="82">
        <f t="shared" si="62"/>
        <v>0</v>
      </c>
      <c r="DJ88" s="82">
        <f t="shared" si="63"/>
        <v>-151.77500000000001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-78.813000000000002</v>
      </c>
      <c r="G89" s="83">
        <v>-78.813000000000002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-48.832000000000001</v>
      </c>
      <c r="N89" s="83">
        <v>-48.832000000000001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78.813000000000002</v>
      </c>
      <c r="AF89" s="83">
        <v>48.832000000000001</v>
      </c>
      <c r="AG89" s="83">
        <v>0</v>
      </c>
      <c r="AH89" s="83">
        <v>0</v>
      </c>
      <c r="AI89" s="83">
        <v>127.645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78.813000000000002</v>
      </c>
      <c r="BQ89" s="84">
        <f t="shared" si="47"/>
        <v>48.832000000000001</v>
      </c>
      <c r="BR89" s="84">
        <f t="shared" si="47"/>
        <v>0</v>
      </c>
      <c r="BS89" s="84">
        <f t="shared" si="47"/>
        <v>0</v>
      </c>
      <c r="BT89" s="84">
        <f t="shared" si="48"/>
        <v>-127.64500000000001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788.13</v>
      </c>
      <c r="DA89" s="81">
        <f t="shared" si="57"/>
        <v>488.32</v>
      </c>
      <c r="DB89" s="81">
        <f t="shared" si="57"/>
        <v>0</v>
      </c>
      <c r="DC89" s="81">
        <f t="shared" si="57"/>
        <v>0</v>
      </c>
      <c r="DD89" s="81">
        <f t="shared" si="58"/>
        <v>1276.45</v>
      </c>
      <c r="DF89" s="82">
        <f t="shared" si="59"/>
        <v>78.813000000000002</v>
      </c>
      <c r="DG89" s="82">
        <f t="shared" si="60"/>
        <v>48.832000000000001</v>
      </c>
      <c r="DH89" s="82">
        <f t="shared" si="61"/>
        <v>0</v>
      </c>
      <c r="DI89" s="82">
        <f t="shared" si="62"/>
        <v>0</v>
      </c>
      <c r="DJ89" s="82">
        <f t="shared" si="63"/>
        <v>-127.64500000000001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-73.424999999999997</v>
      </c>
      <c r="G90" s="83">
        <v>-73.424999999999997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-45.494</v>
      </c>
      <c r="N90" s="83">
        <v>-45.494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73.424999999999997</v>
      </c>
      <c r="AF90" s="83">
        <v>45.494</v>
      </c>
      <c r="AG90" s="83">
        <v>0</v>
      </c>
      <c r="AH90" s="83">
        <v>0</v>
      </c>
      <c r="AI90" s="83">
        <v>118.919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73.424999999999997</v>
      </c>
      <c r="BQ90" s="84">
        <f t="shared" si="47"/>
        <v>45.494</v>
      </c>
      <c r="BR90" s="84">
        <f t="shared" si="47"/>
        <v>0</v>
      </c>
      <c r="BS90" s="84">
        <f t="shared" si="47"/>
        <v>0</v>
      </c>
      <c r="BT90" s="84">
        <f t="shared" si="48"/>
        <v>-118.919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734.25</v>
      </c>
      <c r="DA90" s="81">
        <f t="shared" si="57"/>
        <v>454.94</v>
      </c>
      <c r="DB90" s="81">
        <f t="shared" si="57"/>
        <v>0</v>
      </c>
      <c r="DC90" s="81">
        <f t="shared" si="57"/>
        <v>0</v>
      </c>
      <c r="DD90" s="81">
        <f t="shared" si="58"/>
        <v>1189.19</v>
      </c>
      <c r="DF90" s="82">
        <f t="shared" si="59"/>
        <v>73.424999999999997</v>
      </c>
      <c r="DG90" s="82">
        <f t="shared" si="60"/>
        <v>45.494</v>
      </c>
      <c r="DH90" s="82">
        <f t="shared" si="61"/>
        <v>0</v>
      </c>
      <c r="DI90" s="82">
        <f t="shared" si="62"/>
        <v>0</v>
      </c>
      <c r="DJ90" s="82">
        <f t="shared" si="63"/>
        <v>-118.919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0.51832899999999993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2.6126999999999994E-2</v>
      </c>
      <c r="AY99" s="88">
        <f t="shared" si="65"/>
        <v>-0.54445599999999994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0.40751074999999992</v>
      </c>
      <c r="BQ99" s="88">
        <f t="shared" ref="BQ99:BT99" si="68">SUM(BQ3:BQ98)/4000</f>
        <v>9.8448499999999994E-2</v>
      </c>
      <c r="BR99" s="88">
        <f t="shared" si="68"/>
        <v>0</v>
      </c>
      <c r="BS99" s="88">
        <f t="shared" si="68"/>
        <v>0</v>
      </c>
      <c r="BT99" s="88">
        <f t="shared" si="68"/>
        <v>-0.50595924999999997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0.51832900000000004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2.6126999999999994E-2</v>
      </c>
      <c r="CI99" s="90">
        <f t="shared" si="70"/>
        <v>0.54445599999999994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0.40751075000000003</v>
      </c>
      <c r="DA99" s="90">
        <f t="shared" ref="DA99:DD99" si="73">SUM(DA3:DA98)/40000</f>
        <v>9.8448500000000008E-2</v>
      </c>
      <c r="DB99" s="90">
        <f t="shared" si="73"/>
        <v>0</v>
      </c>
      <c r="DC99" s="90">
        <f t="shared" si="73"/>
        <v>0</v>
      </c>
      <c r="DD99" s="90">
        <f t="shared" si="73"/>
        <v>0.50595925000000008</v>
      </c>
      <c r="DE99" s="87"/>
      <c r="DF99" s="82">
        <f t="shared" si="59"/>
        <v>0.92583974999999985</v>
      </c>
      <c r="DG99" s="82">
        <f t="shared" si="60"/>
        <v>-0.44600749999999995</v>
      </c>
      <c r="DH99" s="82">
        <f t="shared" si="61"/>
        <v>0</v>
      </c>
      <c r="DI99" s="82">
        <f t="shared" si="62"/>
        <v>0</v>
      </c>
      <c r="DJ99" s="82">
        <f t="shared" si="63"/>
        <v>-0.47983224999999996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8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0" t="s">
        <v>325</v>
      </c>
      <c r="J1" s="241"/>
      <c r="K1" s="241"/>
      <c r="L1" s="241"/>
      <c r="M1" s="242"/>
      <c r="N1" s="241" t="s">
        <v>475</v>
      </c>
      <c r="O1" s="241"/>
      <c r="P1" s="241"/>
      <c r="Q1" s="241"/>
      <c r="R1" s="242"/>
      <c r="W1" s="47"/>
      <c r="X1" s="47">
        <v>1</v>
      </c>
    </row>
    <row r="2" spans="1:24" ht="15.75" thickBot="1">
      <c r="A2" s="239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341.57</v>
      </c>
      <c r="C3" s="172">
        <f ca="1">$B3*C$1/100</f>
        <v>254.81121999999996</v>
      </c>
      <c r="D3" s="173">
        <f t="shared" ref="D3:F18" ca="1" si="0">$B3*D$1/100</f>
        <v>82.079271000000006</v>
      </c>
      <c r="E3" s="173">
        <f t="shared" ca="1" si="0"/>
        <v>4.6795090000000004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326.69</v>
      </c>
      <c r="I3" s="175">
        <f ca="1">INDIRECT("BRPL_EOD!" &amp; $V$3 &amp; X3)</f>
        <v>245.64</v>
      </c>
      <c r="J3" s="173">
        <f ca="1">INDIRECT("BYPL_EOD!" &amp; $V$3 &amp; X3)</f>
        <v>79.13</v>
      </c>
      <c r="K3" s="173">
        <f ca="1">INDIRECT("TPDDL_EOD!" &amp; $V$3 &amp; X3)</f>
        <v>1.93</v>
      </c>
      <c r="L3" s="173">
        <f ca="1">INDIRECT("NDMC_EOD!" &amp; $V$3 &amp; X3)</f>
        <v>0</v>
      </c>
      <c r="M3" s="174">
        <f ca="1">SUM(I3:L3)</f>
        <v>326.7</v>
      </c>
      <c r="N3" s="172">
        <f ca="1">INDIRECT("BRPL_ISGS_exbus!" &amp; $V$3 &amp; X3)</f>
        <v>245.63248117539027</v>
      </c>
      <c r="O3" s="173">
        <f ca="1">INDIRECT("BYPL_ISGS_exbus!" &amp; $V$3 &amp; X3)</f>
        <v>79.127577900214263</v>
      </c>
      <c r="P3" s="173">
        <f ca="1">INDIRECT("TPDDL_ISGS_exbus!" &amp; $V$3 &amp; X3)</f>
        <v>1.9299409243954699</v>
      </c>
      <c r="Q3" s="173">
        <f ca="1">INDIRECT("NDMC_ISGS_exbus!" &amp; $V$3 &amp; X3)</f>
        <v>0</v>
      </c>
      <c r="R3" s="174">
        <f ca="1">SUM(N3:Q3)</f>
        <v>326.69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341.57</v>
      </c>
      <c r="C4" s="176">
        <f t="shared" ref="C4:F35" ca="1" si="4">$B4*C$1/100</f>
        <v>254.81121999999996</v>
      </c>
      <c r="D4" s="177">
        <f t="shared" ca="1" si="0"/>
        <v>82.079271000000006</v>
      </c>
      <c r="E4" s="177">
        <f t="shared" ca="1" si="0"/>
        <v>4.6795090000000004</v>
      </c>
      <c r="F4" s="178">
        <f t="shared" ca="1" si="0"/>
        <v>0</v>
      </c>
      <c r="G4" s="179">
        <f t="shared" ca="1" si="1"/>
        <v>0</v>
      </c>
      <c r="H4" s="179">
        <f t="shared" ca="1" si="2"/>
        <v>326.69</v>
      </c>
      <c r="I4" s="180">
        <f t="shared" ref="I4:I67" ca="1" si="5">INDIRECT("BRPL_EOD!" &amp; $V$3 &amp; X4)</f>
        <v>245.64</v>
      </c>
      <c r="J4" s="177">
        <f t="shared" ref="J4:J67" ca="1" si="6">INDIRECT("BYPL_EOD!" &amp; $V$3 &amp; X4)</f>
        <v>79.13</v>
      </c>
      <c r="K4" s="177">
        <f t="shared" ref="K4:K67" ca="1" si="7">INDIRECT("TPDDL_EOD!" &amp; $V$3 &amp; X4)</f>
        <v>1.93</v>
      </c>
      <c r="L4" s="177">
        <f t="shared" ref="L4:L67" ca="1" si="8">INDIRECT("NDMC_EOD!" &amp; $V$3 &amp; X4)</f>
        <v>0</v>
      </c>
      <c r="M4" s="178">
        <f t="shared" ref="M4:M67" ca="1" si="9">SUM(I4:L4)</f>
        <v>326.7</v>
      </c>
      <c r="N4" s="176">
        <f t="shared" ref="N4:N67" ca="1" si="10">INDIRECT("BRPL_ISGS_exbus!" &amp; $V$3 &amp; X4)</f>
        <v>245.63248117539027</v>
      </c>
      <c r="O4" s="177">
        <f t="shared" ref="O4:O67" ca="1" si="11">INDIRECT("BYPL_ISGS_exbus!" &amp; $V$3 &amp; X4)</f>
        <v>79.127577900214263</v>
      </c>
      <c r="P4" s="177">
        <f t="shared" ref="P4:P67" ca="1" si="12">INDIRECT("TPDDL_ISGS_exbus!" &amp; $V$3 &amp; X4)</f>
        <v>1.9299409243954699</v>
      </c>
      <c r="Q4" s="177">
        <f t="shared" ref="Q4:Q67" ca="1" si="13">INDIRECT("NDMC_ISGS_exbus!" &amp; $V$3 &amp; X4)</f>
        <v>0</v>
      </c>
      <c r="R4" s="178">
        <f t="shared" ref="R4:R67" ca="1" si="14">SUM(N4:Q4)</f>
        <v>326.69</v>
      </c>
      <c r="W4" s="47"/>
      <c r="X4" s="47">
        <v>4</v>
      </c>
    </row>
    <row r="5" spans="1:24">
      <c r="A5" s="62" t="s">
        <v>47</v>
      </c>
      <c r="B5" s="171">
        <f t="shared" ca="1" si="3"/>
        <v>341.57</v>
      </c>
      <c r="C5" s="176">
        <f t="shared" ca="1" si="4"/>
        <v>254.81121999999996</v>
      </c>
      <c r="D5" s="177">
        <f t="shared" ca="1" si="0"/>
        <v>82.079271000000006</v>
      </c>
      <c r="E5" s="177">
        <f t="shared" ca="1" si="0"/>
        <v>4.6795090000000004</v>
      </c>
      <c r="F5" s="178">
        <f t="shared" ca="1" si="0"/>
        <v>0</v>
      </c>
      <c r="G5" s="179">
        <f t="shared" ca="1" si="1"/>
        <v>0</v>
      </c>
      <c r="H5" s="179">
        <f t="shared" ca="1" si="2"/>
        <v>326.69</v>
      </c>
      <c r="I5" s="180">
        <f t="shared" ca="1" si="5"/>
        <v>245.64</v>
      </c>
      <c r="J5" s="177">
        <f t="shared" ca="1" si="6"/>
        <v>79.13</v>
      </c>
      <c r="K5" s="177">
        <f t="shared" ca="1" si="7"/>
        <v>1.93</v>
      </c>
      <c r="L5" s="177">
        <f t="shared" ca="1" si="8"/>
        <v>0</v>
      </c>
      <c r="M5" s="178">
        <f t="shared" ca="1" si="9"/>
        <v>326.7</v>
      </c>
      <c r="N5" s="176">
        <f t="shared" ca="1" si="10"/>
        <v>245.63248117539027</v>
      </c>
      <c r="O5" s="177">
        <f t="shared" ca="1" si="11"/>
        <v>79.127577900214263</v>
      </c>
      <c r="P5" s="177">
        <f t="shared" ca="1" si="12"/>
        <v>1.9299409243954699</v>
      </c>
      <c r="Q5" s="177">
        <f t="shared" ca="1" si="13"/>
        <v>0</v>
      </c>
      <c r="R5" s="178">
        <f t="shared" ca="1" si="14"/>
        <v>326.69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341.57</v>
      </c>
      <c r="C6" s="176">
        <f t="shared" ca="1" si="4"/>
        <v>254.81121999999996</v>
      </c>
      <c r="D6" s="177">
        <f t="shared" ca="1" si="0"/>
        <v>82.079271000000006</v>
      </c>
      <c r="E6" s="177">
        <f t="shared" ca="1" si="0"/>
        <v>4.6795090000000004</v>
      </c>
      <c r="F6" s="178">
        <f t="shared" ca="1" si="0"/>
        <v>0</v>
      </c>
      <c r="G6" s="179">
        <f t="shared" ca="1" si="1"/>
        <v>0</v>
      </c>
      <c r="H6" s="179">
        <f t="shared" ca="1" si="2"/>
        <v>326.69</v>
      </c>
      <c r="I6" s="180">
        <f t="shared" ca="1" si="5"/>
        <v>245.64</v>
      </c>
      <c r="J6" s="177">
        <f t="shared" ca="1" si="6"/>
        <v>79.13</v>
      </c>
      <c r="K6" s="177">
        <f t="shared" ca="1" si="7"/>
        <v>1.93</v>
      </c>
      <c r="L6" s="177">
        <f t="shared" ca="1" si="8"/>
        <v>0</v>
      </c>
      <c r="M6" s="178">
        <f t="shared" ca="1" si="9"/>
        <v>326.7</v>
      </c>
      <c r="N6" s="176">
        <f t="shared" ca="1" si="10"/>
        <v>245.63248117539027</v>
      </c>
      <c r="O6" s="177">
        <f t="shared" ca="1" si="11"/>
        <v>79.127577900214263</v>
      </c>
      <c r="P6" s="177">
        <f t="shared" ca="1" si="12"/>
        <v>1.9299409243954699</v>
      </c>
      <c r="Q6" s="177">
        <f t="shared" ca="1" si="13"/>
        <v>0</v>
      </c>
      <c r="R6" s="178">
        <f t="shared" ca="1" si="14"/>
        <v>326.69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341.57</v>
      </c>
      <c r="C7" s="176">
        <f t="shared" ca="1" si="4"/>
        <v>254.81121999999996</v>
      </c>
      <c r="D7" s="177">
        <f t="shared" ca="1" si="0"/>
        <v>82.079271000000006</v>
      </c>
      <c r="E7" s="177">
        <f t="shared" ca="1" si="0"/>
        <v>4.6795090000000004</v>
      </c>
      <c r="F7" s="178">
        <f t="shared" ca="1" si="0"/>
        <v>0</v>
      </c>
      <c r="G7" s="179">
        <f t="shared" ca="1" si="1"/>
        <v>0</v>
      </c>
      <c r="H7" s="179">
        <f t="shared" ca="1" si="2"/>
        <v>326.69</v>
      </c>
      <c r="I7" s="180">
        <f t="shared" ca="1" si="5"/>
        <v>245.64</v>
      </c>
      <c r="J7" s="177">
        <f t="shared" ca="1" si="6"/>
        <v>79.13</v>
      </c>
      <c r="K7" s="177">
        <f t="shared" ca="1" si="7"/>
        <v>1.93</v>
      </c>
      <c r="L7" s="177">
        <f t="shared" ca="1" si="8"/>
        <v>0</v>
      </c>
      <c r="M7" s="178">
        <f t="shared" ca="1" si="9"/>
        <v>326.7</v>
      </c>
      <c r="N7" s="176">
        <f t="shared" ca="1" si="10"/>
        <v>245.63248117539027</v>
      </c>
      <c r="O7" s="177">
        <f t="shared" ca="1" si="11"/>
        <v>79.127577900214263</v>
      </c>
      <c r="P7" s="177">
        <f t="shared" ca="1" si="12"/>
        <v>1.9299409243954699</v>
      </c>
      <c r="Q7" s="177">
        <f t="shared" ca="1" si="13"/>
        <v>0</v>
      </c>
      <c r="R7" s="178">
        <f t="shared" ca="1" si="14"/>
        <v>326.69</v>
      </c>
      <c r="W7" s="47"/>
      <c r="X7" s="47">
        <v>7</v>
      </c>
    </row>
    <row r="8" spans="1:24">
      <c r="A8" s="62" t="s">
        <v>50</v>
      </c>
      <c r="B8" s="171">
        <f t="shared" ca="1" si="3"/>
        <v>341.57</v>
      </c>
      <c r="C8" s="176">
        <f t="shared" ca="1" si="4"/>
        <v>254.81121999999996</v>
      </c>
      <c r="D8" s="177">
        <f t="shared" ca="1" si="0"/>
        <v>82.079271000000006</v>
      </c>
      <c r="E8" s="177">
        <f t="shared" ca="1" si="0"/>
        <v>4.6795090000000004</v>
      </c>
      <c r="F8" s="178">
        <f t="shared" ca="1" si="0"/>
        <v>0</v>
      </c>
      <c r="G8" s="179">
        <f t="shared" ca="1" si="1"/>
        <v>0</v>
      </c>
      <c r="H8" s="179">
        <f t="shared" ca="1" si="2"/>
        <v>326.69</v>
      </c>
      <c r="I8" s="180">
        <f t="shared" ca="1" si="5"/>
        <v>245.64</v>
      </c>
      <c r="J8" s="177">
        <f t="shared" ca="1" si="6"/>
        <v>79.13</v>
      </c>
      <c r="K8" s="177">
        <f t="shared" ca="1" si="7"/>
        <v>1.93</v>
      </c>
      <c r="L8" s="177">
        <f t="shared" ca="1" si="8"/>
        <v>0</v>
      </c>
      <c r="M8" s="178">
        <f t="shared" ca="1" si="9"/>
        <v>326.7</v>
      </c>
      <c r="N8" s="176">
        <f t="shared" ca="1" si="10"/>
        <v>245.63248117539027</v>
      </c>
      <c r="O8" s="177">
        <f t="shared" ca="1" si="11"/>
        <v>79.127577900214263</v>
      </c>
      <c r="P8" s="177">
        <f t="shared" ca="1" si="12"/>
        <v>1.9299409243954699</v>
      </c>
      <c r="Q8" s="177">
        <f t="shared" ca="1" si="13"/>
        <v>0</v>
      </c>
      <c r="R8" s="178">
        <f t="shared" ca="1" si="14"/>
        <v>326.69</v>
      </c>
      <c r="W8" s="47"/>
      <c r="X8" s="47">
        <v>8</v>
      </c>
    </row>
    <row r="9" spans="1:24">
      <c r="A9" s="62" t="s">
        <v>51</v>
      </c>
      <c r="B9" s="171">
        <f t="shared" ca="1" si="3"/>
        <v>341.57</v>
      </c>
      <c r="C9" s="176">
        <f t="shared" ca="1" si="4"/>
        <v>254.81121999999996</v>
      </c>
      <c r="D9" s="177">
        <f t="shared" ca="1" si="0"/>
        <v>82.079271000000006</v>
      </c>
      <c r="E9" s="177">
        <f t="shared" ca="1" si="0"/>
        <v>4.6795090000000004</v>
      </c>
      <c r="F9" s="178">
        <f t="shared" ca="1" si="0"/>
        <v>0</v>
      </c>
      <c r="G9" s="179">
        <f t="shared" ca="1" si="1"/>
        <v>0</v>
      </c>
      <c r="H9" s="179">
        <f t="shared" ca="1" si="2"/>
        <v>326.69</v>
      </c>
      <c r="I9" s="180">
        <f t="shared" ca="1" si="5"/>
        <v>245.64</v>
      </c>
      <c r="J9" s="177">
        <f t="shared" ca="1" si="6"/>
        <v>79.13</v>
      </c>
      <c r="K9" s="177">
        <f t="shared" ca="1" si="7"/>
        <v>1.93</v>
      </c>
      <c r="L9" s="177">
        <f t="shared" ca="1" si="8"/>
        <v>0</v>
      </c>
      <c r="M9" s="178">
        <f t="shared" ca="1" si="9"/>
        <v>326.7</v>
      </c>
      <c r="N9" s="176">
        <f t="shared" ca="1" si="10"/>
        <v>245.63248117539027</v>
      </c>
      <c r="O9" s="177">
        <f t="shared" ca="1" si="11"/>
        <v>79.127577900214263</v>
      </c>
      <c r="P9" s="177">
        <f t="shared" ca="1" si="12"/>
        <v>1.9299409243954699</v>
      </c>
      <c r="Q9" s="177">
        <f t="shared" ca="1" si="13"/>
        <v>0</v>
      </c>
      <c r="R9" s="178">
        <f t="shared" ca="1" si="14"/>
        <v>326.69</v>
      </c>
      <c r="W9" s="47"/>
      <c r="X9" s="47">
        <v>9</v>
      </c>
    </row>
    <row r="10" spans="1:24">
      <c r="A10" s="62" t="s">
        <v>52</v>
      </c>
      <c r="B10" s="171">
        <f t="shared" ca="1" si="3"/>
        <v>341.57</v>
      </c>
      <c r="C10" s="176">
        <f t="shared" ca="1" si="4"/>
        <v>254.81121999999996</v>
      </c>
      <c r="D10" s="177">
        <f t="shared" ca="1" si="0"/>
        <v>82.079271000000006</v>
      </c>
      <c r="E10" s="177">
        <f t="shared" ca="1" si="0"/>
        <v>4.6795090000000004</v>
      </c>
      <c r="F10" s="178">
        <f t="shared" ca="1" si="0"/>
        <v>0</v>
      </c>
      <c r="G10" s="179">
        <f t="shared" ca="1" si="1"/>
        <v>0</v>
      </c>
      <c r="H10" s="179">
        <f t="shared" ca="1" si="2"/>
        <v>326.69</v>
      </c>
      <c r="I10" s="180">
        <f t="shared" ca="1" si="5"/>
        <v>245.64</v>
      </c>
      <c r="J10" s="177">
        <f t="shared" ca="1" si="6"/>
        <v>79.13</v>
      </c>
      <c r="K10" s="177">
        <f t="shared" ca="1" si="7"/>
        <v>1.93</v>
      </c>
      <c r="L10" s="177">
        <f t="shared" ca="1" si="8"/>
        <v>0</v>
      </c>
      <c r="M10" s="178">
        <f t="shared" ca="1" si="9"/>
        <v>326.7</v>
      </c>
      <c r="N10" s="176">
        <f t="shared" ca="1" si="10"/>
        <v>245.63248117539027</v>
      </c>
      <c r="O10" s="177">
        <f t="shared" ca="1" si="11"/>
        <v>79.127577900214263</v>
      </c>
      <c r="P10" s="177">
        <f t="shared" ca="1" si="12"/>
        <v>1.9299409243954699</v>
      </c>
      <c r="Q10" s="177">
        <f t="shared" ca="1" si="13"/>
        <v>0</v>
      </c>
      <c r="R10" s="178">
        <f t="shared" ca="1" si="14"/>
        <v>326.69</v>
      </c>
      <c r="W10" s="47"/>
      <c r="X10" s="47">
        <v>10</v>
      </c>
    </row>
    <row r="11" spans="1:24">
      <c r="A11" s="62" t="s">
        <v>53</v>
      </c>
      <c r="B11" s="171">
        <f t="shared" ca="1" si="3"/>
        <v>341.57</v>
      </c>
      <c r="C11" s="176">
        <f t="shared" ca="1" si="4"/>
        <v>254.81121999999996</v>
      </c>
      <c r="D11" s="177">
        <f t="shared" ca="1" si="0"/>
        <v>82.079271000000006</v>
      </c>
      <c r="E11" s="177">
        <f t="shared" ca="1" si="0"/>
        <v>4.6795090000000004</v>
      </c>
      <c r="F11" s="178">
        <f t="shared" ca="1" si="0"/>
        <v>0</v>
      </c>
      <c r="G11" s="179">
        <f t="shared" ca="1" si="1"/>
        <v>0</v>
      </c>
      <c r="H11" s="179">
        <f t="shared" ca="1" si="2"/>
        <v>297.95999999999998</v>
      </c>
      <c r="I11" s="180">
        <f t="shared" ca="1" si="5"/>
        <v>253.24</v>
      </c>
      <c r="J11" s="177">
        <f t="shared" ca="1" si="6"/>
        <v>42.73</v>
      </c>
      <c r="K11" s="177">
        <f t="shared" ca="1" si="7"/>
        <v>1.99</v>
      </c>
      <c r="L11" s="177">
        <f t="shared" ca="1" si="8"/>
        <v>0</v>
      </c>
      <c r="M11" s="178">
        <f t="shared" ca="1" si="9"/>
        <v>297.96000000000004</v>
      </c>
      <c r="N11" s="176">
        <f t="shared" ca="1" si="10"/>
        <v>253.23999999999995</v>
      </c>
      <c r="O11" s="177">
        <f t="shared" ca="1" si="11"/>
        <v>42.72999999999999</v>
      </c>
      <c r="P11" s="177">
        <f t="shared" ca="1" si="12"/>
        <v>1.9899999999999995</v>
      </c>
      <c r="Q11" s="177">
        <f t="shared" ca="1" si="13"/>
        <v>0</v>
      </c>
      <c r="R11" s="178">
        <f t="shared" ca="1" si="14"/>
        <v>297.95999999999992</v>
      </c>
      <c r="W11" s="47"/>
      <c r="X11" s="47">
        <v>11</v>
      </c>
    </row>
    <row r="12" spans="1:24">
      <c r="A12" s="62" t="s">
        <v>54</v>
      </c>
      <c r="B12" s="171">
        <f t="shared" ca="1" si="3"/>
        <v>341.57</v>
      </c>
      <c r="C12" s="176">
        <f t="shared" ca="1" si="4"/>
        <v>254.81121999999996</v>
      </c>
      <c r="D12" s="177">
        <f t="shared" ca="1" si="0"/>
        <v>82.079271000000006</v>
      </c>
      <c r="E12" s="177">
        <f t="shared" ca="1" si="0"/>
        <v>4.6795090000000004</v>
      </c>
      <c r="F12" s="178">
        <f t="shared" ca="1" si="0"/>
        <v>0</v>
      </c>
      <c r="G12" s="179">
        <f t="shared" ca="1" si="1"/>
        <v>0</v>
      </c>
      <c r="H12" s="179">
        <f t="shared" ca="1" si="2"/>
        <v>289.02</v>
      </c>
      <c r="I12" s="180">
        <f t="shared" ca="1" si="5"/>
        <v>245.64</v>
      </c>
      <c r="J12" s="177">
        <f t="shared" ca="1" si="6"/>
        <v>41.45</v>
      </c>
      <c r="K12" s="177">
        <f t="shared" ca="1" si="7"/>
        <v>1.93</v>
      </c>
      <c r="L12" s="177">
        <f t="shared" ca="1" si="8"/>
        <v>0</v>
      </c>
      <c r="M12" s="178">
        <f t="shared" ca="1" si="9"/>
        <v>289.02</v>
      </c>
      <c r="N12" s="176">
        <f t="shared" ca="1" si="10"/>
        <v>245.64</v>
      </c>
      <c r="O12" s="177">
        <f t="shared" ca="1" si="11"/>
        <v>41.45</v>
      </c>
      <c r="P12" s="177">
        <f t="shared" ca="1" si="12"/>
        <v>1.93</v>
      </c>
      <c r="Q12" s="177">
        <f t="shared" ca="1" si="13"/>
        <v>0</v>
      </c>
      <c r="R12" s="178">
        <f t="shared" ca="1" si="14"/>
        <v>289.02</v>
      </c>
      <c r="W12" s="47"/>
      <c r="X12" s="47">
        <v>12</v>
      </c>
    </row>
    <row r="13" spans="1:24">
      <c r="A13" s="62" t="s">
        <v>55</v>
      </c>
      <c r="B13" s="171">
        <f t="shared" ca="1" si="3"/>
        <v>341.57</v>
      </c>
      <c r="C13" s="176">
        <f t="shared" ca="1" si="4"/>
        <v>254.81121999999996</v>
      </c>
      <c r="D13" s="177">
        <f t="shared" ca="1" si="0"/>
        <v>82.079271000000006</v>
      </c>
      <c r="E13" s="177">
        <f t="shared" ca="1" si="0"/>
        <v>4.6795090000000004</v>
      </c>
      <c r="F13" s="178">
        <f t="shared" ca="1" si="0"/>
        <v>0</v>
      </c>
      <c r="G13" s="179">
        <f t="shared" ca="1" si="1"/>
        <v>0</v>
      </c>
      <c r="H13" s="179">
        <f t="shared" ca="1" si="2"/>
        <v>289.02</v>
      </c>
      <c r="I13" s="180">
        <f t="shared" ca="1" si="5"/>
        <v>245.64</v>
      </c>
      <c r="J13" s="177">
        <f t="shared" ca="1" si="6"/>
        <v>41.45</v>
      </c>
      <c r="K13" s="177">
        <f t="shared" ca="1" si="7"/>
        <v>1.93</v>
      </c>
      <c r="L13" s="177">
        <f t="shared" ca="1" si="8"/>
        <v>0</v>
      </c>
      <c r="M13" s="178">
        <f t="shared" ca="1" si="9"/>
        <v>289.02</v>
      </c>
      <c r="N13" s="176">
        <f t="shared" ca="1" si="10"/>
        <v>245.64</v>
      </c>
      <c r="O13" s="177">
        <f t="shared" ca="1" si="11"/>
        <v>41.45</v>
      </c>
      <c r="P13" s="177">
        <f t="shared" ca="1" si="12"/>
        <v>1.93</v>
      </c>
      <c r="Q13" s="177">
        <f t="shared" ca="1" si="13"/>
        <v>0</v>
      </c>
      <c r="R13" s="178">
        <f t="shared" ca="1" si="14"/>
        <v>289.02</v>
      </c>
      <c r="W13" s="47"/>
      <c r="X13" s="47">
        <v>13</v>
      </c>
    </row>
    <row r="14" spans="1:24">
      <c r="A14" s="62" t="s">
        <v>56</v>
      </c>
      <c r="B14" s="171">
        <f t="shared" ca="1" si="3"/>
        <v>341.57</v>
      </c>
      <c r="C14" s="176">
        <f t="shared" ca="1" si="4"/>
        <v>254.81121999999996</v>
      </c>
      <c r="D14" s="177">
        <f t="shared" ca="1" si="0"/>
        <v>82.079271000000006</v>
      </c>
      <c r="E14" s="177">
        <f t="shared" ca="1" si="0"/>
        <v>4.6795090000000004</v>
      </c>
      <c r="F14" s="178">
        <f t="shared" ca="1" si="0"/>
        <v>0</v>
      </c>
      <c r="G14" s="179">
        <f t="shared" ca="1" si="1"/>
        <v>0</v>
      </c>
      <c r="H14" s="179">
        <f t="shared" ca="1" si="2"/>
        <v>289.02</v>
      </c>
      <c r="I14" s="180">
        <f t="shared" ca="1" si="5"/>
        <v>245.64</v>
      </c>
      <c r="J14" s="177">
        <f t="shared" ca="1" si="6"/>
        <v>41.45</v>
      </c>
      <c r="K14" s="177">
        <f t="shared" ca="1" si="7"/>
        <v>1.93</v>
      </c>
      <c r="L14" s="177">
        <f t="shared" ca="1" si="8"/>
        <v>0</v>
      </c>
      <c r="M14" s="178">
        <f t="shared" ca="1" si="9"/>
        <v>289.02</v>
      </c>
      <c r="N14" s="176">
        <f t="shared" ca="1" si="10"/>
        <v>245.64</v>
      </c>
      <c r="O14" s="177">
        <f t="shared" ca="1" si="11"/>
        <v>41.45</v>
      </c>
      <c r="P14" s="177">
        <f t="shared" ca="1" si="12"/>
        <v>1.93</v>
      </c>
      <c r="Q14" s="177">
        <f t="shared" ca="1" si="13"/>
        <v>0</v>
      </c>
      <c r="R14" s="178">
        <f t="shared" ca="1" si="14"/>
        <v>289.02</v>
      </c>
      <c r="W14" s="47"/>
      <c r="X14" s="47">
        <v>14</v>
      </c>
    </row>
    <row r="15" spans="1:24">
      <c r="A15" s="62" t="s">
        <v>57</v>
      </c>
      <c r="B15" s="171">
        <f t="shared" ca="1" si="3"/>
        <v>341.57</v>
      </c>
      <c r="C15" s="176">
        <f t="shared" ca="1" si="4"/>
        <v>254.81121999999996</v>
      </c>
      <c r="D15" s="177">
        <f t="shared" ca="1" si="0"/>
        <v>82.079271000000006</v>
      </c>
      <c r="E15" s="177">
        <f t="shared" ca="1" si="0"/>
        <v>4.6795090000000004</v>
      </c>
      <c r="F15" s="178">
        <f t="shared" ca="1" si="0"/>
        <v>0</v>
      </c>
      <c r="G15" s="179">
        <f t="shared" ca="1" si="1"/>
        <v>0</v>
      </c>
      <c r="H15" s="179">
        <f t="shared" ca="1" si="2"/>
        <v>289.02</v>
      </c>
      <c r="I15" s="180">
        <f t="shared" ca="1" si="5"/>
        <v>245.64</v>
      </c>
      <c r="J15" s="177">
        <f t="shared" ca="1" si="6"/>
        <v>41.45</v>
      </c>
      <c r="K15" s="177">
        <f t="shared" ca="1" si="7"/>
        <v>1.93</v>
      </c>
      <c r="L15" s="177">
        <f t="shared" ca="1" si="8"/>
        <v>0</v>
      </c>
      <c r="M15" s="178">
        <f t="shared" ca="1" si="9"/>
        <v>289.02</v>
      </c>
      <c r="N15" s="176">
        <f t="shared" ca="1" si="10"/>
        <v>245.64</v>
      </c>
      <c r="O15" s="177">
        <f t="shared" ca="1" si="11"/>
        <v>41.45</v>
      </c>
      <c r="P15" s="177">
        <f t="shared" ca="1" si="12"/>
        <v>1.93</v>
      </c>
      <c r="Q15" s="177">
        <f t="shared" ca="1" si="13"/>
        <v>0</v>
      </c>
      <c r="R15" s="178">
        <f t="shared" ca="1" si="14"/>
        <v>289.02</v>
      </c>
      <c r="W15" s="47"/>
      <c r="X15" s="47">
        <v>15</v>
      </c>
    </row>
    <row r="16" spans="1:24">
      <c r="A16" s="62" t="s">
        <v>58</v>
      </c>
      <c r="B16" s="171">
        <f t="shared" ca="1" si="3"/>
        <v>341.57</v>
      </c>
      <c r="C16" s="176">
        <f t="shared" ca="1" si="4"/>
        <v>254.81121999999996</v>
      </c>
      <c r="D16" s="177">
        <f t="shared" ca="1" si="0"/>
        <v>82.079271000000006</v>
      </c>
      <c r="E16" s="177">
        <f t="shared" ca="1" si="0"/>
        <v>4.6795090000000004</v>
      </c>
      <c r="F16" s="178">
        <f t="shared" ca="1" si="0"/>
        <v>0</v>
      </c>
      <c r="G16" s="179">
        <f t="shared" ca="1" si="1"/>
        <v>0</v>
      </c>
      <c r="H16" s="179">
        <f t="shared" ca="1" si="2"/>
        <v>289.02</v>
      </c>
      <c r="I16" s="180">
        <f t="shared" ca="1" si="5"/>
        <v>245.64</v>
      </c>
      <c r="J16" s="177">
        <f t="shared" ca="1" si="6"/>
        <v>41.45</v>
      </c>
      <c r="K16" s="177">
        <f t="shared" ca="1" si="7"/>
        <v>1.93</v>
      </c>
      <c r="L16" s="177">
        <f t="shared" ca="1" si="8"/>
        <v>0</v>
      </c>
      <c r="M16" s="178">
        <f t="shared" ca="1" si="9"/>
        <v>289.02</v>
      </c>
      <c r="N16" s="176">
        <f t="shared" ca="1" si="10"/>
        <v>245.64</v>
      </c>
      <c r="O16" s="177">
        <f t="shared" ca="1" si="11"/>
        <v>41.45</v>
      </c>
      <c r="P16" s="177">
        <f t="shared" ca="1" si="12"/>
        <v>1.93</v>
      </c>
      <c r="Q16" s="177">
        <f t="shared" ca="1" si="13"/>
        <v>0</v>
      </c>
      <c r="R16" s="178">
        <f t="shared" ca="1" si="14"/>
        <v>289.02</v>
      </c>
      <c r="W16" s="47"/>
      <c r="X16" s="47">
        <v>16</v>
      </c>
    </row>
    <row r="17" spans="1:24">
      <c r="A17" s="62" t="s">
        <v>59</v>
      </c>
      <c r="B17" s="171">
        <f t="shared" ca="1" si="3"/>
        <v>341.57</v>
      </c>
      <c r="C17" s="176">
        <f t="shared" ca="1" si="4"/>
        <v>254.81121999999996</v>
      </c>
      <c r="D17" s="177">
        <f t="shared" ca="1" si="0"/>
        <v>82.079271000000006</v>
      </c>
      <c r="E17" s="177">
        <f t="shared" ca="1" si="0"/>
        <v>4.6795090000000004</v>
      </c>
      <c r="F17" s="178">
        <f t="shared" ca="1" si="0"/>
        <v>0</v>
      </c>
      <c r="G17" s="179">
        <f t="shared" ca="1" si="1"/>
        <v>0</v>
      </c>
      <c r="H17" s="179">
        <f t="shared" ca="1" si="2"/>
        <v>289.02</v>
      </c>
      <c r="I17" s="180">
        <f t="shared" ca="1" si="5"/>
        <v>245.64</v>
      </c>
      <c r="J17" s="177">
        <f t="shared" ca="1" si="6"/>
        <v>41.45</v>
      </c>
      <c r="K17" s="177">
        <f t="shared" ca="1" si="7"/>
        <v>1.93</v>
      </c>
      <c r="L17" s="177">
        <f t="shared" ca="1" si="8"/>
        <v>0</v>
      </c>
      <c r="M17" s="178">
        <f t="shared" ca="1" si="9"/>
        <v>289.02</v>
      </c>
      <c r="N17" s="176">
        <f t="shared" ca="1" si="10"/>
        <v>245.64</v>
      </c>
      <c r="O17" s="177">
        <f t="shared" ca="1" si="11"/>
        <v>41.45</v>
      </c>
      <c r="P17" s="177">
        <f t="shared" ca="1" si="12"/>
        <v>1.93</v>
      </c>
      <c r="Q17" s="177">
        <f t="shared" ca="1" si="13"/>
        <v>0</v>
      </c>
      <c r="R17" s="178">
        <f t="shared" ca="1" si="14"/>
        <v>289.02</v>
      </c>
      <c r="W17" s="47"/>
      <c r="X17" s="47">
        <v>17</v>
      </c>
    </row>
    <row r="18" spans="1:24">
      <c r="A18" s="62" t="s">
        <v>60</v>
      </c>
      <c r="B18" s="171">
        <f t="shared" ca="1" si="3"/>
        <v>341.57</v>
      </c>
      <c r="C18" s="176">
        <f t="shared" ca="1" si="4"/>
        <v>254.81121999999996</v>
      </c>
      <c r="D18" s="177">
        <f t="shared" ca="1" si="0"/>
        <v>82.079271000000006</v>
      </c>
      <c r="E18" s="177">
        <f t="shared" ca="1" si="0"/>
        <v>4.6795090000000004</v>
      </c>
      <c r="F18" s="178">
        <f t="shared" ca="1" si="0"/>
        <v>0</v>
      </c>
      <c r="G18" s="179">
        <f t="shared" ca="1" si="1"/>
        <v>0</v>
      </c>
      <c r="H18" s="179">
        <f t="shared" ca="1" si="2"/>
        <v>289.02</v>
      </c>
      <c r="I18" s="180">
        <f t="shared" ca="1" si="5"/>
        <v>245.64</v>
      </c>
      <c r="J18" s="177">
        <f t="shared" ca="1" si="6"/>
        <v>41.45</v>
      </c>
      <c r="K18" s="177">
        <f t="shared" ca="1" si="7"/>
        <v>1.93</v>
      </c>
      <c r="L18" s="177">
        <f t="shared" ca="1" si="8"/>
        <v>0</v>
      </c>
      <c r="M18" s="178">
        <f t="shared" ca="1" si="9"/>
        <v>289.02</v>
      </c>
      <c r="N18" s="176">
        <f t="shared" ca="1" si="10"/>
        <v>245.64</v>
      </c>
      <c r="O18" s="177">
        <f t="shared" ca="1" si="11"/>
        <v>41.45</v>
      </c>
      <c r="P18" s="177">
        <f t="shared" ca="1" si="12"/>
        <v>1.93</v>
      </c>
      <c r="Q18" s="177">
        <f t="shared" ca="1" si="13"/>
        <v>0</v>
      </c>
      <c r="R18" s="178">
        <f t="shared" ca="1" si="14"/>
        <v>289.02</v>
      </c>
      <c r="W18" s="47"/>
      <c r="X18" s="47">
        <v>18</v>
      </c>
    </row>
    <row r="19" spans="1:24">
      <c r="A19" s="62" t="s">
        <v>61</v>
      </c>
      <c r="B19" s="171">
        <f t="shared" ca="1" si="3"/>
        <v>341.57</v>
      </c>
      <c r="C19" s="176">
        <f t="shared" ca="1" si="4"/>
        <v>254.81121999999996</v>
      </c>
      <c r="D19" s="177">
        <f t="shared" ca="1" si="4"/>
        <v>82.079271000000006</v>
      </c>
      <c r="E19" s="177">
        <f t="shared" ca="1" si="4"/>
        <v>4.6795090000000004</v>
      </c>
      <c r="F19" s="178">
        <f t="shared" ca="1" si="4"/>
        <v>0</v>
      </c>
      <c r="G19" s="179">
        <f t="shared" ca="1" si="1"/>
        <v>0</v>
      </c>
      <c r="H19" s="179">
        <f t="shared" ca="1" si="2"/>
        <v>289.02</v>
      </c>
      <c r="I19" s="180">
        <f t="shared" ca="1" si="5"/>
        <v>245.64</v>
      </c>
      <c r="J19" s="177">
        <f t="shared" ca="1" si="6"/>
        <v>41.45</v>
      </c>
      <c r="K19" s="177">
        <f t="shared" ca="1" si="7"/>
        <v>1.93</v>
      </c>
      <c r="L19" s="177">
        <f t="shared" ca="1" si="8"/>
        <v>0</v>
      </c>
      <c r="M19" s="178">
        <f t="shared" ca="1" si="9"/>
        <v>289.02</v>
      </c>
      <c r="N19" s="176">
        <f t="shared" ca="1" si="10"/>
        <v>245.64</v>
      </c>
      <c r="O19" s="177">
        <f t="shared" ca="1" si="11"/>
        <v>41.45</v>
      </c>
      <c r="P19" s="177">
        <f t="shared" ca="1" si="12"/>
        <v>1.93</v>
      </c>
      <c r="Q19" s="177">
        <f t="shared" ca="1" si="13"/>
        <v>0</v>
      </c>
      <c r="R19" s="178">
        <f t="shared" ca="1" si="14"/>
        <v>289.02</v>
      </c>
      <c r="W19" s="47"/>
      <c r="X19" s="47">
        <v>19</v>
      </c>
    </row>
    <row r="20" spans="1:24">
      <c r="A20" s="62" t="s">
        <v>62</v>
      </c>
      <c r="B20" s="171">
        <f t="shared" ca="1" si="3"/>
        <v>341.57</v>
      </c>
      <c r="C20" s="176">
        <f t="shared" ca="1" si="4"/>
        <v>254.81121999999996</v>
      </c>
      <c r="D20" s="177">
        <f t="shared" ca="1" si="4"/>
        <v>82.079271000000006</v>
      </c>
      <c r="E20" s="177">
        <f t="shared" ca="1" si="4"/>
        <v>4.6795090000000004</v>
      </c>
      <c r="F20" s="178">
        <f t="shared" ca="1" si="4"/>
        <v>0</v>
      </c>
      <c r="G20" s="179">
        <f t="shared" ca="1" si="1"/>
        <v>0</v>
      </c>
      <c r="H20" s="179">
        <f t="shared" ca="1" si="2"/>
        <v>289.02</v>
      </c>
      <c r="I20" s="180">
        <f t="shared" ca="1" si="5"/>
        <v>245.64</v>
      </c>
      <c r="J20" s="177">
        <f t="shared" ca="1" si="6"/>
        <v>41.45</v>
      </c>
      <c r="K20" s="177">
        <f t="shared" ca="1" si="7"/>
        <v>1.93</v>
      </c>
      <c r="L20" s="177">
        <f t="shared" ca="1" si="8"/>
        <v>0</v>
      </c>
      <c r="M20" s="178">
        <f t="shared" ca="1" si="9"/>
        <v>289.02</v>
      </c>
      <c r="N20" s="176">
        <f t="shared" ca="1" si="10"/>
        <v>245.64</v>
      </c>
      <c r="O20" s="177">
        <f t="shared" ca="1" si="11"/>
        <v>41.45</v>
      </c>
      <c r="P20" s="177">
        <f t="shared" ca="1" si="12"/>
        <v>1.93</v>
      </c>
      <c r="Q20" s="177">
        <f t="shared" ca="1" si="13"/>
        <v>0</v>
      </c>
      <c r="R20" s="178">
        <f t="shared" ca="1" si="14"/>
        <v>289.02</v>
      </c>
      <c r="W20" s="47"/>
      <c r="X20" s="47">
        <v>20</v>
      </c>
    </row>
    <row r="21" spans="1:24">
      <c r="A21" s="62" t="s">
        <v>63</v>
      </c>
      <c r="B21" s="171">
        <f t="shared" ca="1" si="3"/>
        <v>341.57</v>
      </c>
      <c r="C21" s="176">
        <f t="shared" ca="1" si="4"/>
        <v>254.81121999999996</v>
      </c>
      <c r="D21" s="177">
        <f t="shared" ca="1" si="4"/>
        <v>82.079271000000006</v>
      </c>
      <c r="E21" s="177">
        <f t="shared" ca="1" si="4"/>
        <v>4.6795090000000004</v>
      </c>
      <c r="F21" s="178">
        <f t="shared" ca="1" si="4"/>
        <v>0</v>
      </c>
      <c r="G21" s="179">
        <f t="shared" ca="1" si="1"/>
        <v>0</v>
      </c>
      <c r="H21" s="179">
        <f t="shared" ca="1" si="2"/>
        <v>289.02</v>
      </c>
      <c r="I21" s="180">
        <f t="shared" ca="1" si="5"/>
        <v>245.64</v>
      </c>
      <c r="J21" s="177">
        <f t="shared" ca="1" si="6"/>
        <v>41.45</v>
      </c>
      <c r="K21" s="177">
        <f t="shared" ca="1" si="7"/>
        <v>1.93</v>
      </c>
      <c r="L21" s="177">
        <f t="shared" ca="1" si="8"/>
        <v>0</v>
      </c>
      <c r="M21" s="178">
        <f t="shared" ca="1" si="9"/>
        <v>289.02</v>
      </c>
      <c r="N21" s="176">
        <f t="shared" ca="1" si="10"/>
        <v>245.64</v>
      </c>
      <c r="O21" s="177">
        <f t="shared" ca="1" si="11"/>
        <v>41.45</v>
      </c>
      <c r="P21" s="177">
        <f t="shared" ca="1" si="12"/>
        <v>1.93</v>
      </c>
      <c r="Q21" s="177">
        <f t="shared" ca="1" si="13"/>
        <v>0</v>
      </c>
      <c r="R21" s="178">
        <f t="shared" ca="1" si="14"/>
        <v>289.02</v>
      </c>
      <c r="W21" s="47"/>
      <c r="X21" s="47">
        <v>21</v>
      </c>
    </row>
    <row r="22" spans="1:24">
      <c r="A22" s="62" t="s">
        <v>64</v>
      </c>
      <c r="B22" s="171">
        <f t="shared" ca="1" si="3"/>
        <v>341.57</v>
      </c>
      <c r="C22" s="176">
        <f t="shared" ca="1" si="4"/>
        <v>254.81121999999996</v>
      </c>
      <c r="D22" s="177">
        <f t="shared" ca="1" si="4"/>
        <v>82.079271000000006</v>
      </c>
      <c r="E22" s="177">
        <f t="shared" ca="1" si="4"/>
        <v>4.6795090000000004</v>
      </c>
      <c r="F22" s="178">
        <f t="shared" ca="1" si="4"/>
        <v>0</v>
      </c>
      <c r="G22" s="179">
        <f t="shared" ca="1" si="1"/>
        <v>0</v>
      </c>
      <c r="H22" s="179">
        <f t="shared" ca="1" si="2"/>
        <v>289.02</v>
      </c>
      <c r="I22" s="180">
        <f t="shared" ca="1" si="5"/>
        <v>245.64</v>
      </c>
      <c r="J22" s="177">
        <f t="shared" ca="1" si="6"/>
        <v>41.45</v>
      </c>
      <c r="K22" s="177">
        <f t="shared" ca="1" si="7"/>
        <v>1.93</v>
      </c>
      <c r="L22" s="177">
        <f t="shared" ca="1" si="8"/>
        <v>0</v>
      </c>
      <c r="M22" s="178">
        <f t="shared" ca="1" si="9"/>
        <v>289.02</v>
      </c>
      <c r="N22" s="176">
        <f t="shared" ca="1" si="10"/>
        <v>245.64</v>
      </c>
      <c r="O22" s="177">
        <f t="shared" ca="1" si="11"/>
        <v>41.45</v>
      </c>
      <c r="P22" s="177">
        <f t="shared" ca="1" si="12"/>
        <v>1.93</v>
      </c>
      <c r="Q22" s="177">
        <f t="shared" ca="1" si="13"/>
        <v>0</v>
      </c>
      <c r="R22" s="178">
        <f t="shared" ca="1" si="14"/>
        <v>289.02</v>
      </c>
      <c r="W22" s="47"/>
      <c r="X22" s="47">
        <v>22</v>
      </c>
    </row>
    <row r="23" spans="1:24">
      <c r="A23" s="62" t="s">
        <v>65</v>
      </c>
      <c r="B23" s="171">
        <f t="shared" ca="1" si="3"/>
        <v>341.57</v>
      </c>
      <c r="C23" s="176">
        <f t="shared" ca="1" si="4"/>
        <v>254.81121999999996</v>
      </c>
      <c r="D23" s="177">
        <f t="shared" ca="1" si="4"/>
        <v>82.079271000000006</v>
      </c>
      <c r="E23" s="177">
        <f t="shared" ca="1" si="4"/>
        <v>4.6795090000000004</v>
      </c>
      <c r="F23" s="178">
        <f t="shared" ca="1" si="4"/>
        <v>0</v>
      </c>
      <c r="G23" s="179">
        <f t="shared" ca="1" si="1"/>
        <v>0</v>
      </c>
      <c r="H23" s="179">
        <f t="shared" ca="1" si="2"/>
        <v>289.02</v>
      </c>
      <c r="I23" s="180">
        <f t="shared" ca="1" si="5"/>
        <v>245.64</v>
      </c>
      <c r="J23" s="177">
        <f t="shared" ca="1" si="6"/>
        <v>41.45</v>
      </c>
      <c r="K23" s="177">
        <f t="shared" ca="1" si="7"/>
        <v>1.93</v>
      </c>
      <c r="L23" s="177">
        <f t="shared" ca="1" si="8"/>
        <v>0</v>
      </c>
      <c r="M23" s="178">
        <f t="shared" ca="1" si="9"/>
        <v>289.02</v>
      </c>
      <c r="N23" s="176">
        <f t="shared" ca="1" si="10"/>
        <v>245.64</v>
      </c>
      <c r="O23" s="177">
        <f t="shared" ca="1" si="11"/>
        <v>41.45</v>
      </c>
      <c r="P23" s="177">
        <f t="shared" ca="1" si="12"/>
        <v>1.93</v>
      </c>
      <c r="Q23" s="177">
        <f t="shared" ca="1" si="13"/>
        <v>0</v>
      </c>
      <c r="R23" s="178">
        <f t="shared" ca="1" si="14"/>
        <v>289.02</v>
      </c>
      <c r="W23" s="47"/>
      <c r="X23" s="47">
        <v>23</v>
      </c>
    </row>
    <row r="24" spans="1:24">
      <c r="A24" s="62" t="s">
        <v>66</v>
      </c>
      <c r="B24" s="171">
        <f t="shared" ca="1" si="3"/>
        <v>341.57</v>
      </c>
      <c r="C24" s="176">
        <f t="shared" ca="1" si="4"/>
        <v>254.81121999999996</v>
      </c>
      <c r="D24" s="177">
        <f t="shared" ca="1" si="4"/>
        <v>82.079271000000006</v>
      </c>
      <c r="E24" s="177">
        <f t="shared" ca="1" si="4"/>
        <v>4.6795090000000004</v>
      </c>
      <c r="F24" s="178">
        <f t="shared" ca="1" si="4"/>
        <v>0</v>
      </c>
      <c r="G24" s="179">
        <f t="shared" ca="1" si="1"/>
        <v>0</v>
      </c>
      <c r="H24" s="179">
        <f t="shared" ca="1" si="2"/>
        <v>289.02</v>
      </c>
      <c r="I24" s="180">
        <f t="shared" ca="1" si="5"/>
        <v>245.64</v>
      </c>
      <c r="J24" s="177">
        <f t="shared" ca="1" si="6"/>
        <v>41.45</v>
      </c>
      <c r="K24" s="177">
        <f t="shared" ca="1" si="7"/>
        <v>1.93</v>
      </c>
      <c r="L24" s="177">
        <f t="shared" ca="1" si="8"/>
        <v>0</v>
      </c>
      <c r="M24" s="178">
        <f t="shared" ca="1" si="9"/>
        <v>289.02</v>
      </c>
      <c r="N24" s="176">
        <f t="shared" ca="1" si="10"/>
        <v>245.64</v>
      </c>
      <c r="O24" s="177">
        <f t="shared" ca="1" si="11"/>
        <v>41.45</v>
      </c>
      <c r="P24" s="177">
        <f t="shared" ca="1" si="12"/>
        <v>1.93</v>
      </c>
      <c r="Q24" s="177">
        <f t="shared" ca="1" si="13"/>
        <v>0</v>
      </c>
      <c r="R24" s="178">
        <f t="shared" ca="1" si="14"/>
        <v>289.02</v>
      </c>
      <c r="W24" s="47"/>
      <c r="X24" s="47">
        <v>24</v>
      </c>
    </row>
    <row r="25" spans="1:24">
      <c r="A25" s="62" t="s">
        <v>67</v>
      </c>
      <c r="B25" s="171">
        <f t="shared" ca="1" si="3"/>
        <v>341.57</v>
      </c>
      <c r="C25" s="176">
        <f t="shared" ca="1" si="4"/>
        <v>254.81121999999996</v>
      </c>
      <c r="D25" s="177">
        <f t="shared" ca="1" si="4"/>
        <v>82.079271000000006</v>
      </c>
      <c r="E25" s="177">
        <f t="shared" ca="1" si="4"/>
        <v>4.6795090000000004</v>
      </c>
      <c r="F25" s="178">
        <f t="shared" ca="1" si="4"/>
        <v>0</v>
      </c>
      <c r="G25" s="179">
        <f t="shared" ca="1" si="1"/>
        <v>0</v>
      </c>
      <c r="H25" s="179">
        <f t="shared" ca="1" si="2"/>
        <v>289.02</v>
      </c>
      <c r="I25" s="180">
        <f t="shared" ca="1" si="5"/>
        <v>245.64</v>
      </c>
      <c r="J25" s="177">
        <f t="shared" ca="1" si="6"/>
        <v>41.45</v>
      </c>
      <c r="K25" s="177">
        <f t="shared" ca="1" si="7"/>
        <v>1.93</v>
      </c>
      <c r="L25" s="177">
        <f t="shared" ca="1" si="8"/>
        <v>0</v>
      </c>
      <c r="M25" s="178">
        <f t="shared" ca="1" si="9"/>
        <v>289.02</v>
      </c>
      <c r="N25" s="176">
        <f t="shared" ca="1" si="10"/>
        <v>245.64</v>
      </c>
      <c r="O25" s="177">
        <f t="shared" ca="1" si="11"/>
        <v>41.45</v>
      </c>
      <c r="P25" s="177">
        <f t="shared" ca="1" si="12"/>
        <v>1.93</v>
      </c>
      <c r="Q25" s="177">
        <f t="shared" ca="1" si="13"/>
        <v>0</v>
      </c>
      <c r="R25" s="178">
        <f t="shared" ca="1" si="14"/>
        <v>289.02</v>
      </c>
      <c r="W25" s="47"/>
      <c r="X25" s="47">
        <v>25</v>
      </c>
    </row>
    <row r="26" spans="1:24">
      <c r="A26" s="62" t="s">
        <v>68</v>
      </c>
      <c r="B26" s="171">
        <f t="shared" ca="1" si="3"/>
        <v>341.57</v>
      </c>
      <c r="C26" s="176">
        <f t="shared" ca="1" si="4"/>
        <v>254.81121999999996</v>
      </c>
      <c r="D26" s="177">
        <f t="shared" ca="1" si="4"/>
        <v>82.079271000000006</v>
      </c>
      <c r="E26" s="177">
        <f t="shared" ca="1" si="4"/>
        <v>4.6795090000000004</v>
      </c>
      <c r="F26" s="178">
        <f t="shared" ca="1" si="4"/>
        <v>0</v>
      </c>
      <c r="G26" s="179">
        <f t="shared" ca="1" si="1"/>
        <v>0</v>
      </c>
      <c r="H26" s="179">
        <f t="shared" ca="1" si="2"/>
        <v>289.02</v>
      </c>
      <c r="I26" s="180">
        <f t="shared" ca="1" si="5"/>
        <v>245.64</v>
      </c>
      <c r="J26" s="177">
        <f t="shared" ca="1" si="6"/>
        <v>41.45</v>
      </c>
      <c r="K26" s="177">
        <f t="shared" ca="1" si="7"/>
        <v>1.93</v>
      </c>
      <c r="L26" s="177">
        <f t="shared" ca="1" si="8"/>
        <v>0</v>
      </c>
      <c r="M26" s="178">
        <f t="shared" ca="1" si="9"/>
        <v>289.02</v>
      </c>
      <c r="N26" s="176">
        <f t="shared" ca="1" si="10"/>
        <v>245.64</v>
      </c>
      <c r="O26" s="177">
        <f t="shared" ca="1" si="11"/>
        <v>41.45</v>
      </c>
      <c r="P26" s="177">
        <f t="shared" ca="1" si="12"/>
        <v>1.93</v>
      </c>
      <c r="Q26" s="177">
        <f t="shared" ca="1" si="13"/>
        <v>0</v>
      </c>
      <c r="R26" s="178">
        <f t="shared" ca="1" si="14"/>
        <v>289.02</v>
      </c>
      <c r="W26" s="47"/>
      <c r="X26" s="47">
        <v>26</v>
      </c>
    </row>
    <row r="27" spans="1:24">
      <c r="A27" s="62" t="s">
        <v>69</v>
      </c>
      <c r="B27" s="171">
        <f t="shared" ca="1" si="3"/>
        <v>341.57</v>
      </c>
      <c r="C27" s="176">
        <f t="shared" ca="1" si="4"/>
        <v>254.81121999999996</v>
      </c>
      <c r="D27" s="177">
        <f t="shared" ca="1" si="4"/>
        <v>82.079271000000006</v>
      </c>
      <c r="E27" s="177">
        <f t="shared" ca="1" si="4"/>
        <v>4.6795090000000004</v>
      </c>
      <c r="F27" s="178">
        <f t="shared" ca="1" si="4"/>
        <v>0</v>
      </c>
      <c r="G27" s="179">
        <f t="shared" ca="1" si="1"/>
        <v>0</v>
      </c>
      <c r="H27" s="179">
        <f t="shared" ca="1" si="2"/>
        <v>289.02</v>
      </c>
      <c r="I27" s="180">
        <f t="shared" ca="1" si="5"/>
        <v>245.64</v>
      </c>
      <c r="J27" s="177">
        <f t="shared" ca="1" si="6"/>
        <v>41.45</v>
      </c>
      <c r="K27" s="177">
        <f t="shared" ca="1" si="7"/>
        <v>1.93</v>
      </c>
      <c r="L27" s="177">
        <f t="shared" ca="1" si="8"/>
        <v>0</v>
      </c>
      <c r="M27" s="178">
        <f t="shared" ca="1" si="9"/>
        <v>289.02</v>
      </c>
      <c r="N27" s="176">
        <f t="shared" ca="1" si="10"/>
        <v>245.64</v>
      </c>
      <c r="O27" s="177">
        <f t="shared" ca="1" si="11"/>
        <v>41.45</v>
      </c>
      <c r="P27" s="177">
        <f t="shared" ca="1" si="12"/>
        <v>1.93</v>
      </c>
      <c r="Q27" s="177">
        <f t="shared" ca="1" si="13"/>
        <v>0</v>
      </c>
      <c r="R27" s="178">
        <f t="shared" ca="1" si="14"/>
        <v>289.02</v>
      </c>
      <c r="W27" s="47"/>
      <c r="X27" s="47">
        <v>27</v>
      </c>
    </row>
    <row r="28" spans="1:24">
      <c r="A28" s="62" t="s">
        <v>70</v>
      </c>
      <c r="B28" s="171">
        <f t="shared" ca="1" si="3"/>
        <v>341.57</v>
      </c>
      <c r="C28" s="176">
        <f t="shared" ca="1" si="4"/>
        <v>254.81121999999996</v>
      </c>
      <c r="D28" s="177">
        <f t="shared" ca="1" si="4"/>
        <v>82.079271000000006</v>
      </c>
      <c r="E28" s="177">
        <f t="shared" ca="1" si="4"/>
        <v>4.6795090000000004</v>
      </c>
      <c r="F28" s="178">
        <f t="shared" ca="1" si="4"/>
        <v>0</v>
      </c>
      <c r="G28" s="179">
        <f t="shared" ca="1" si="1"/>
        <v>0</v>
      </c>
      <c r="H28" s="179">
        <f t="shared" ca="1" si="2"/>
        <v>289.02</v>
      </c>
      <c r="I28" s="180">
        <f t="shared" ca="1" si="5"/>
        <v>245.64</v>
      </c>
      <c r="J28" s="177">
        <f t="shared" ca="1" si="6"/>
        <v>41.45</v>
      </c>
      <c r="K28" s="177">
        <f t="shared" ca="1" si="7"/>
        <v>1.93</v>
      </c>
      <c r="L28" s="177">
        <f t="shared" ca="1" si="8"/>
        <v>0</v>
      </c>
      <c r="M28" s="178">
        <f t="shared" ca="1" si="9"/>
        <v>289.02</v>
      </c>
      <c r="N28" s="176">
        <f t="shared" ca="1" si="10"/>
        <v>245.64</v>
      </c>
      <c r="O28" s="177">
        <f t="shared" ca="1" si="11"/>
        <v>41.45</v>
      </c>
      <c r="P28" s="177">
        <f t="shared" ca="1" si="12"/>
        <v>1.93</v>
      </c>
      <c r="Q28" s="177">
        <f t="shared" ca="1" si="13"/>
        <v>0</v>
      </c>
      <c r="R28" s="178">
        <f t="shared" ca="1" si="14"/>
        <v>289.02</v>
      </c>
      <c r="W28" s="47"/>
      <c r="X28" s="47">
        <v>28</v>
      </c>
    </row>
    <row r="29" spans="1:24">
      <c r="A29" s="62" t="s">
        <v>71</v>
      </c>
      <c r="B29" s="171">
        <f t="shared" ca="1" si="3"/>
        <v>341.57</v>
      </c>
      <c r="C29" s="176">
        <f t="shared" ca="1" si="4"/>
        <v>254.81121999999996</v>
      </c>
      <c r="D29" s="177">
        <f t="shared" ca="1" si="4"/>
        <v>82.079271000000006</v>
      </c>
      <c r="E29" s="177">
        <f t="shared" ca="1" si="4"/>
        <v>4.6795090000000004</v>
      </c>
      <c r="F29" s="178">
        <f t="shared" ca="1" si="4"/>
        <v>0</v>
      </c>
      <c r="G29" s="179">
        <f t="shared" ca="1" si="1"/>
        <v>0</v>
      </c>
      <c r="H29" s="179">
        <f t="shared" ca="1" si="2"/>
        <v>289.02</v>
      </c>
      <c r="I29" s="180">
        <f t="shared" ca="1" si="5"/>
        <v>245.64</v>
      </c>
      <c r="J29" s="177">
        <f t="shared" ca="1" si="6"/>
        <v>41.45</v>
      </c>
      <c r="K29" s="177">
        <f t="shared" ca="1" si="7"/>
        <v>1.93</v>
      </c>
      <c r="L29" s="177">
        <f t="shared" ca="1" si="8"/>
        <v>0</v>
      </c>
      <c r="M29" s="178">
        <f t="shared" ca="1" si="9"/>
        <v>289.02</v>
      </c>
      <c r="N29" s="176">
        <f t="shared" ca="1" si="10"/>
        <v>245.64</v>
      </c>
      <c r="O29" s="177">
        <f t="shared" ca="1" si="11"/>
        <v>41.45</v>
      </c>
      <c r="P29" s="177">
        <f t="shared" ca="1" si="12"/>
        <v>1.93</v>
      </c>
      <c r="Q29" s="177">
        <f t="shared" ca="1" si="13"/>
        <v>0</v>
      </c>
      <c r="R29" s="178">
        <f t="shared" ca="1" si="14"/>
        <v>289.02</v>
      </c>
      <c r="W29" s="47"/>
      <c r="X29" s="47">
        <v>29</v>
      </c>
    </row>
    <row r="30" spans="1:24">
      <c r="A30" s="62" t="s">
        <v>72</v>
      </c>
      <c r="B30" s="171">
        <f t="shared" ca="1" si="3"/>
        <v>341.57</v>
      </c>
      <c r="C30" s="176">
        <f t="shared" ca="1" si="4"/>
        <v>254.81121999999996</v>
      </c>
      <c r="D30" s="177">
        <f t="shared" ca="1" si="4"/>
        <v>82.079271000000006</v>
      </c>
      <c r="E30" s="177">
        <f t="shared" ca="1" si="4"/>
        <v>4.6795090000000004</v>
      </c>
      <c r="F30" s="178">
        <f t="shared" ca="1" si="4"/>
        <v>0</v>
      </c>
      <c r="G30" s="179">
        <f t="shared" ca="1" si="1"/>
        <v>0</v>
      </c>
      <c r="H30" s="179">
        <f t="shared" ca="1" si="2"/>
        <v>289.02</v>
      </c>
      <c r="I30" s="180">
        <f t="shared" ca="1" si="5"/>
        <v>245.64</v>
      </c>
      <c r="J30" s="177">
        <f t="shared" ca="1" si="6"/>
        <v>41.45</v>
      </c>
      <c r="K30" s="177">
        <f t="shared" ca="1" si="7"/>
        <v>1.93</v>
      </c>
      <c r="L30" s="177">
        <f t="shared" ca="1" si="8"/>
        <v>0</v>
      </c>
      <c r="M30" s="178">
        <f t="shared" ca="1" si="9"/>
        <v>289.02</v>
      </c>
      <c r="N30" s="176">
        <f t="shared" ca="1" si="10"/>
        <v>245.64</v>
      </c>
      <c r="O30" s="177">
        <f t="shared" ca="1" si="11"/>
        <v>41.45</v>
      </c>
      <c r="P30" s="177">
        <f t="shared" ca="1" si="12"/>
        <v>1.93</v>
      </c>
      <c r="Q30" s="177">
        <f t="shared" ca="1" si="13"/>
        <v>0</v>
      </c>
      <c r="R30" s="178">
        <f t="shared" ca="1" si="14"/>
        <v>289.02</v>
      </c>
      <c r="W30" s="47"/>
      <c r="X30" s="47">
        <v>30</v>
      </c>
    </row>
    <row r="31" spans="1:24">
      <c r="A31" s="62" t="s">
        <v>73</v>
      </c>
      <c r="B31" s="171">
        <f t="shared" ca="1" si="3"/>
        <v>341.57</v>
      </c>
      <c r="C31" s="176">
        <f t="shared" ca="1" si="4"/>
        <v>254.81121999999996</v>
      </c>
      <c r="D31" s="177">
        <f t="shared" ca="1" si="4"/>
        <v>82.079271000000006</v>
      </c>
      <c r="E31" s="177">
        <f t="shared" ca="1" si="4"/>
        <v>4.6795090000000004</v>
      </c>
      <c r="F31" s="178">
        <f t="shared" ca="1" si="4"/>
        <v>0</v>
      </c>
      <c r="G31" s="179">
        <f t="shared" ca="1" si="1"/>
        <v>0</v>
      </c>
      <c r="H31" s="179">
        <f t="shared" ca="1" si="2"/>
        <v>289.02</v>
      </c>
      <c r="I31" s="180">
        <f t="shared" ca="1" si="5"/>
        <v>245.64</v>
      </c>
      <c r="J31" s="177">
        <f t="shared" ca="1" si="6"/>
        <v>41.45</v>
      </c>
      <c r="K31" s="177">
        <f t="shared" ca="1" si="7"/>
        <v>1.93</v>
      </c>
      <c r="L31" s="177">
        <f t="shared" ca="1" si="8"/>
        <v>0</v>
      </c>
      <c r="M31" s="178">
        <f t="shared" ca="1" si="9"/>
        <v>289.02</v>
      </c>
      <c r="N31" s="176">
        <f t="shared" ca="1" si="10"/>
        <v>245.64</v>
      </c>
      <c r="O31" s="177">
        <f t="shared" ca="1" si="11"/>
        <v>41.45</v>
      </c>
      <c r="P31" s="177">
        <f t="shared" ca="1" si="12"/>
        <v>1.93</v>
      </c>
      <c r="Q31" s="177">
        <f t="shared" ca="1" si="13"/>
        <v>0</v>
      </c>
      <c r="R31" s="178">
        <f t="shared" ca="1" si="14"/>
        <v>289.02</v>
      </c>
      <c r="W31" s="47"/>
      <c r="X31" s="47">
        <v>31</v>
      </c>
    </row>
    <row r="32" spans="1:24">
      <c r="A32" s="62" t="s">
        <v>74</v>
      </c>
      <c r="B32" s="171">
        <f t="shared" ca="1" si="3"/>
        <v>341.57</v>
      </c>
      <c r="C32" s="176">
        <f t="shared" ca="1" si="4"/>
        <v>254.81121999999996</v>
      </c>
      <c r="D32" s="177">
        <f t="shared" ca="1" si="4"/>
        <v>82.079271000000006</v>
      </c>
      <c r="E32" s="177">
        <f t="shared" ca="1" si="4"/>
        <v>4.6795090000000004</v>
      </c>
      <c r="F32" s="178">
        <f t="shared" ca="1" si="4"/>
        <v>0</v>
      </c>
      <c r="G32" s="179">
        <f t="shared" ca="1" si="1"/>
        <v>0</v>
      </c>
      <c r="H32" s="179">
        <f t="shared" ca="1" si="2"/>
        <v>289.02</v>
      </c>
      <c r="I32" s="180">
        <f t="shared" ca="1" si="5"/>
        <v>245.64</v>
      </c>
      <c r="J32" s="177">
        <f t="shared" ca="1" si="6"/>
        <v>41.45</v>
      </c>
      <c r="K32" s="177">
        <f t="shared" ca="1" si="7"/>
        <v>1.93</v>
      </c>
      <c r="L32" s="177">
        <f t="shared" ca="1" si="8"/>
        <v>0</v>
      </c>
      <c r="M32" s="178">
        <f t="shared" ca="1" si="9"/>
        <v>289.02</v>
      </c>
      <c r="N32" s="176">
        <f t="shared" ca="1" si="10"/>
        <v>245.64</v>
      </c>
      <c r="O32" s="177">
        <f t="shared" ca="1" si="11"/>
        <v>41.45</v>
      </c>
      <c r="P32" s="177">
        <f t="shared" ca="1" si="12"/>
        <v>1.93</v>
      </c>
      <c r="Q32" s="177">
        <f t="shared" ca="1" si="13"/>
        <v>0</v>
      </c>
      <c r="R32" s="178">
        <f t="shared" ca="1" si="14"/>
        <v>289.02</v>
      </c>
      <c r="W32" s="47"/>
      <c r="X32" s="47">
        <v>32</v>
      </c>
    </row>
    <row r="33" spans="1:24">
      <c r="A33" s="62" t="s">
        <v>75</v>
      </c>
      <c r="B33" s="171">
        <f t="shared" ca="1" si="3"/>
        <v>341.57</v>
      </c>
      <c r="C33" s="176">
        <f t="shared" ca="1" si="4"/>
        <v>254.81121999999996</v>
      </c>
      <c r="D33" s="177">
        <f t="shared" ca="1" si="4"/>
        <v>82.079271000000006</v>
      </c>
      <c r="E33" s="177">
        <f t="shared" ca="1" si="4"/>
        <v>4.6795090000000004</v>
      </c>
      <c r="F33" s="178">
        <f t="shared" ca="1" si="4"/>
        <v>0</v>
      </c>
      <c r="G33" s="179">
        <f t="shared" ca="1" si="1"/>
        <v>0</v>
      </c>
      <c r="H33" s="179">
        <f t="shared" ca="1" si="2"/>
        <v>289.02</v>
      </c>
      <c r="I33" s="180">
        <f t="shared" ca="1" si="5"/>
        <v>245.64</v>
      </c>
      <c r="J33" s="177">
        <f t="shared" ca="1" si="6"/>
        <v>41.45</v>
      </c>
      <c r="K33" s="177">
        <f t="shared" ca="1" si="7"/>
        <v>1.93</v>
      </c>
      <c r="L33" s="177">
        <f t="shared" ca="1" si="8"/>
        <v>0</v>
      </c>
      <c r="M33" s="178">
        <f t="shared" ca="1" si="9"/>
        <v>289.02</v>
      </c>
      <c r="N33" s="176">
        <f t="shared" ca="1" si="10"/>
        <v>245.64</v>
      </c>
      <c r="O33" s="177">
        <f t="shared" ca="1" si="11"/>
        <v>41.45</v>
      </c>
      <c r="P33" s="177">
        <f t="shared" ca="1" si="12"/>
        <v>1.93</v>
      </c>
      <c r="Q33" s="177">
        <f t="shared" ca="1" si="13"/>
        <v>0</v>
      </c>
      <c r="R33" s="178">
        <f t="shared" ca="1" si="14"/>
        <v>289.02</v>
      </c>
      <c r="W33" s="47"/>
      <c r="X33" s="47">
        <v>33</v>
      </c>
    </row>
    <row r="34" spans="1:24">
      <c r="A34" s="62" t="s">
        <v>76</v>
      </c>
      <c r="B34" s="171">
        <f t="shared" ca="1" si="3"/>
        <v>341.57</v>
      </c>
      <c r="C34" s="176">
        <f t="shared" ca="1" si="4"/>
        <v>254.81121999999996</v>
      </c>
      <c r="D34" s="177">
        <f t="shared" ca="1" si="4"/>
        <v>82.079271000000006</v>
      </c>
      <c r="E34" s="177">
        <f t="shared" ca="1" si="4"/>
        <v>4.6795090000000004</v>
      </c>
      <c r="F34" s="178">
        <f t="shared" ca="1" si="4"/>
        <v>0</v>
      </c>
      <c r="G34" s="179">
        <f t="shared" ca="1" si="1"/>
        <v>0</v>
      </c>
      <c r="H34" s="179">
        <f t="shared" ca="1" si="2"/>
        <v>289.02</v>
      </c>
      <c r="I34" s="180">
        <f t="shared" ca="1" si="5"/>
        <v>245.64</v>
      </c>
      <c r="J34" s="177">
        <f t="shared" ca="1" si="6"/>
        <v>41.45</v>
      </c>
      <c r="K34" s="177">
        <f t="shared" ca="1" si="7"/>
        <v>1.93</v>
      </c>
      <c r="L34" s="177">
        <f t="shared" ca="1" si="8"/>
        <v>0</v>
      </c>
      <c r="M34" s="178">
        <f t="shared" ca="1" si="9"/>
        <v>289.02</v>
      </c>
      <c r="N34" s="176">
        <f t="shared" ca="1" si="10"/>
        <v>245.64</v>
      </c>
      <c r="O34" s="177">
        <f t="shared" ca="1" si="11"/>
        <v>41.45</v>
      </c>
      <c r="P34" s="177">
        <f t="shared" ca="1" si="12"/>
        <v>1.93</v>
      </c>
      <c r="Q34" s="177">
        <f t="shared" ca="1" si="13"/>
        <v>0</v>
      </c>
      <c r="R34" s="178">
        <f t="shared" ca="1" si="14"/>
        <v>289.02</v>
      </c>
      <c r="W34" s="47"/>
      <c r="X34" s="47">
        <v>34</v>
      </c>
    </row>
    <row r="35" spans="1:24">
      <c r="A35" s="62" t="s">
        <v>77</v>
      </c>
      <c r="B35" s="171">
        <f t="shared" ca="1" si="3"/>
        <v>341.57</v>
      </c>
      <c r="C35" s="176">
        <f t="shared" ca="1" si="4"/>
        <v>254.81121999999996</v>
      </c>
      <c r="D35" s="177">
        <f t="shared" ca="1" si="4"/>
        <v>82.079271000000006</v>
      </c>
      <c r="E35" s="177">
        <f t="shared" ca="1" si="4"/>
        <v>4.6795090000000004</v>
      </c>
      <c r="F35" s="178">
        <f t="shared" ca="1" si="4"/>
        <v>0</v>
      </c>
      <c r="G35" s="179">
        <f t="shared" ca="1" si="1"/>
        <v>0</v>
      </c>
      <c r="H35" s="179">
        <f t="shared" ca="1" si="2"/>
        <v>289.02</v>
      </c>
      <c r="I35" s="180">
        <f t="shared" ca="1" si="5"/>
        <v>245.64</v>
      </c>
      <c r="J35" s="177">
        <f t="shared" ca="1" si="6"/>
        <v>41.45</v>
      </c>
      <c r="K35" s="177">
        <f t="shared" ca="1" si="7"/>
        <v>1.93</v>
      </c>
      <c r="L35" s="177">
        <f t="shared" ca="1" si="8"/>
        <v>0</v>
      </c>
      <c r="M35" s="178">
        <f t="shared" ca="1" si="9"/>
        <v>289.02</v>
      </c>
      <c r="N35" s="176">
        <f t="shared" ca="1" si="10"/>
        <v>245.64</v>
      </c>
      <c r="O35" s="177">
        <f t="shared" ca="1" si="11"/>
        <v>41.45</v>
      </c>
      <c r="P35" s="177">
        <f t="shared" ca="1" si="12"/>
        <v>1.93</v>
      </c>
      <c r="Q35" s="177">
        <f t="shared" ca="1" si="13"/>
        <v>0</v>
      </c>
      <c r="R35" s="178">
        <f t="shared" ca="1" si="14"/>
        <v>289.02</v>
      </c>
      <c r="W35" s="47"/>
      <c r="X35" s="47">
        <v>35</v>
      </c>
    </row>
    <row r="36" spans="1:24">
      <c r="A36" s="62" t="s">
        <v>78</v>
      </c>
      <c r="B36" s="171">
        <f t="shared" ca="1" si="3"/>
        <v>341.57</v>
      </c>
      <c r="C36" s="176">
        <f t="shared" ref="C36:F67" ca="1" si="15">$B36*C$1/100</f>
        <v>254.81121999999996</v>
      </c>
      <c r="D36" s="177">
        <f t="shared" ca="1" si="15"/>
        <v>82.079271000000006</v>
      </c>
      <c r="E36" s="177">
        <f t="shared" ca="1" si="15"/>
        <v>4.6795090000000004</v>
      </c>
      <c r="F36" s="178">
        <f t="shared" ca="1" si="15"/>
        <v>0</v>
      </c>
      <c r="G36" s="179">
        <f t="shared" ca="1" si="1"/>
        <v>0</v>
      </c>
      <c r="H36" s="179">
        <f t="shared" ca="1" si="2"/>
        <v>289.02</v>
      </c>
      <c r="I36" s="180">
        <f t="shared" ca="1" si="5"/>
        <v>245.64</v>
      </c>
      <c r="J36" s="177">
        <f t="shared" ca="1" si="6"/>
        <v>41.45</v>
      </c>
      <c r="K36" s="177">
        <f t="shared" ca="1" si="7"/>
        <v>1.93</v>
      </c>
      <c r="L36" s="177">
        <f t="shared" ca="1" si="8"/>
        <v>0</v>
      </c>
      <c r="M36" s="178">
        <f t="shared" ca="1" si="9"/>
        <v>289.02</v>
      </c>
      <c r="N36" s="176">
        <f t="shared" ca="1" si="10"/>
        <v>245.64</v>
      </c>
      <c r="O36" s="177">
        <f t="shared" ca="1" si="11"/>
        <v>41.45</v>
      </c>
      <c r="P36" s="177">
        <f t="shared" ca="1" si="12"/>
        <v>1.93</v>
      </c>
      <c r="Q36" s="177">
        <f t="shared" ca="1" si="13"/>
        <v>0</v>
      </c>
      <c r="R36" s="178">
        <f t="shared" ca="1" si="14"/>
        <v>289.02</v>
      </c>
      <c r="W36" s="47"/>
      <c r="X36" s="47">
        <v>36</v>
      </c>
    </row>
    <row r="37" spans="1:24">
      <c r="A37" s="62" t="s">
        <v>79</v>
      </c>
      <c r="B37" s="171">
        <f t="shared" ca="1" si="3"/>
        <v>341.57</v>
      </c>
      <c r="C37" s="176">
        <f t="shared" ca="1" si="15"/>
        <v>254.81121999999996</v>
      </c>
      <c r="D37" s="177">
        <f t="shared" ca="1" si="15"/>
        <v>82.079271000000006</v>
      </c>
      <c r="E37" s="177">
        <f t="shared" ca="1" si="15"/>
        <v>4.6795090000000004</v>
      </c>
      <c r="F37" s="178">
        <f t="shared" ca="1" si="15"/>
        <v>0</v>
      </c>
      <c r="G37" s="179">
        <f t="shared" ca="1" si="1"/>
        <v>0</v>
      </c>
      <c r="H37" s="179">
        <f t="shared" ca="1" si="2"/>
        <v>289.02</v>
      </c>
      <c r="I37" s="180">
        <f t="shared" ca="1" si="5"/>
        <v>245.64</v>
      </c>
      <c r="J37" s="177">
        <f t="shared" ca="1" si="6"/>
        <v>41.45</v>
      </c>
      <c r="K37" s="177">
        <f t="shared" ca="1" si="7"/>
        <v>1.93</v>
      </c>
      <c r="L37" s="177">
        <f t="shared" ca="1" si="8"/>
        <v>0</v>
      </c>
      <c r="M37" s="178">
        <f t="shared" ca="1" si="9"/>
        <v>289.02</v>
      </c>
      <c r="N37" s="176">
        <f t="shared" ca="1" si="10"/>
        <v>245.64</v>
      </c>
      <c r="O37" s="177">
        <f t="shared" ca="1" si="11"/>
        <v>41.45</v>
      </c>
      <c r="P37" s="177">
        <f t="shared" ca="1" si="12"/>
        <v>1.93</v>
      </c>
      <c r="Q37" s="177">
        <f t="shared" ca="1" si="13"/>
        <v>0</v>
      </c>
      <c r="R37" s="178">
        <f t="shared" ca="1" si="14"/>
        <v>289.02</v>
      </c>
      <c r="W37" s="47"/>
      <c r="X37" s="47">
        <v>37</v>
      </c>
    </row>
    <row r="38" spans="1:24">
      <c r="A38" s="62" t="s">
        <v>80</v>
      </c>
      <c r="B38" s="171">
        <f t="shared" ca="1" si="3"/>
        <v>341.57</v>
      </c>
      <c r="C38" s="176">
        <f t="shared" ca="1" si="15"/>
        <v>254.81121999999996</v>
      </c>
      <c r="D38" s="177">
        <f t="shared" ca="1" si="15"/>
        <v>82.079271000000006</v>
      </c>
      <c r="E38" s="177">
        <f t="shared" ca="1" si="15"/>
        <v>4.6795090000000004</v>
      </c>
      <c r="F38" s="178">
        <f t="shared" ca="1" si="15"/>
        <v>0</v>
      </c>
      <c r="G38" s="179">
        <f t="shared" ca="1" si="1"/>
        <v>0</v>
      </c>
      <c r="H38" s="179">
        <f t="shared" ca="1" si="2"/>
        <v>289.02</v>
      </c>
      <c r="I38" s="180">
        <f t="shared" ca="1" si="5"/>
        <v>245.64</v>
      </c>
      <c r="J38" s="177">
        <f t="shared" ca="1" si="6"/>
        <v>41.45</v>
      </c>
      <c r="K38" s="177">
        <f t="shared" ca="1" si="7"/>
        <v>1.93</v>
      </c>
      <c r="L38" s="177">
        <f t="shared" ca="1" si="8"/>
        <v>0</v>
      </c>
      <c r="M38" s="178">
        <f t="shared" ca="1" si="9"/>
        <v>289.02</v>
      </c>
      <c r="N38" s="176">
        <f t="shared" ca="1" si="10"/>
        <v>245.64</v>
      </c>
      <c r="O38" s="177">
        <f t="shared" ca="1" si="11"/>
        <v>41.45</v>
      </c>
      <c r="P38" s="177">
        <f t="shared" ca="1" si="12"/>
        <v>1.93</v>
      </c>
      <c r="Q38" s="177">
        <f t="shared" ca="1" si="13"/>
        <v>0</v>
      </c>
      <c r="R38" s="178">
        <f t="shared" ca="1" si="14"/>
        <v>289.02</v>
      </c>
      <c r="W38" s="47"/>
      <c r="X38" s="47">
        <v>38</v>
      </c>
    </row>
    <row r="39" spans="1:24">
      <c r="A39" s="62" t="s">
        <v>81</v>
      </c>
      <c r="B39" s="171">
        <f t="shared" ca="1" si="3"/>
        <v>341.57</v>
      </c>
      <c r="C39" s="176">
        <f t="shared" ca="1" si="15"/>
        <v>254.81121999999996</v>
      </c>
      <c r="D39" s="177">
        <f t="shared" ca="1" si="15"/>
        <v>82.079271000000006</v>
      </c>
      <c r="E39" s="177">
        <f t="shared" ca="1" si="15"/>
        <v>4.6795090000000004</v>
      </c>
      <c r="F39" s="178">
        <f t="shared" ca="1" si="15"/>
        <v>0</v>
      </c>
      <c r="G39" s="179">
        <f t="shared" ca="1" si="1"/>
        <v>0</v>
      </c>
      <c r="H39" s="179">
        <f t="shared" ca="1" si="2"/>
        <v>289.02</v>
      </c>
      <c r="I39" s="180">
        <f t="shared" ca="1" si="5"/>
        <v>245.64</v>
      </c>
      <c r="J39" s="177">
        <f t="shared" ca="1" si="6"/>
        <v>41.45</v>
      </c>
      <c r="K39" s="177">
        <f t="shared" ca="1" si="7"/>
        <v>1.93</v>
      </c>
      <c r="L39" s="177">
        <f t="shared" ca="1" si="8"/>
        <v>0</v>
      </c>
      <c r="M39" s="178">
        <f t="shared" ca="1" si="9"/>
        <v>289.02</v>
      </c>
      <c r="N39" s="176">
        <f t="shared" ca="1" si="10"/>
        <v>245.64</v>
      </c>
      <c r="O39" s="177">
        <f t="shared" ca="1" si="11"/>
        <v>41.45</v>
      </c>
      <c r="P39" s="177">
        <f t="shared" ca="1" si="12"/>
        <v>1.93</v>
      </c>
      <c r="Q39" s="177">
        <f t="shared" ca="1" si="13"/>
        <v>0</v>
      </c>
      <c r="R39" s="178">
        <f t="shared" ca="1" si="14"/>
        <v>289.02</v>
      </c>
      <c r="W39" s="47"/>
      <c r="X39" s="47">
        <v>39</v>
      </c>
    </row>
    <row r="40" spans="1:24">
      <c r="A40" s="62" t="s">
        <v>82</v>
      </c>
      <c r="B40" s="171">
        <f t="shared" ca="1" si="3"/>
        <v>341.57</v>
      </c>
      <c r="C40" s="176">
        <f t="shared" ca="1" si="15"/>
        <v>254.81121999999996</v>
      </c>
      <c r="D40" s="177">
        <f t="shared" ca="1" si="15"/>
        <v>82.079271000000006</v>
      </c>
      <c r="E40" s="177">
        <f t="shared" ca="1" si="15"/>
        <v>4.6795090000000004</v>
      </c>
      <c r="F40" s="178">
        <f t="shared" ca="1" si="15"/>
        <v>0</v>
      </c>
      <c r="G40" s="179">
        <f t="shared" ca="1" si="1"/>
        <v>0</v>
      </c>
      <c r="H40" s="179">
        <f t="shared" ca="1" si="2"/>
        <v>289.02</v>
      </c>
      <c r="I40" s="180">
        <f t="shared" ca="1" si="5"/>
        <v>245.64</v>
      </c>
      <c r="J40" s="177">
        <f t="shared" ca="1" si="6"/>
        <v>41.45</v>
      </c>
      <c r="K40" s="177">
        <f t="shared" ca="1" si="7"/>
        <v>1.93</v>
      </c>
      <c r="L40" s="177">
        <f t="shared" ca="1" si="8"/>
        <v>0</v>
      </c>
      <c r="M40" s="178">
        <f t="shared" ca="1" si="9"/>
        <v>289.02</v>
      </c>
      <c r="N40" s="176">
        <f t="shared" ca="1" si="10"/>
        <v>245.64</v>
      </c>
      <c r="O40" s="177">
        <f t="shared" ca="1" si="11"/>
        <v>41.45</v>
      </c>
      <c r="P40" s="177">
        <f t="shared" ca="1" si="12"/>
        <v>1.93</v>
      </c>
      <c r="Q40" s="177">
        <f t="shared" ca="1" si="13"/>
        <v>0</v>
      </c>
      <c r="R40" s="178">
        <f t="shared" ca="1" si="14"/>
        <v>289.02</v>
      </c>
      <c r="W40" s="47"/>
      <c r="X40" s="47">
        <v>40</v>
      </c>
    </row>
    <row r="41" spans="1:24">
      <c r="A41" s="62" t="s">
        <v>83</v>
      </c>
      <c r="B41" s="171">
        <f t="shared" ca="1" si="3"/>
        <v>341.57</v>
      </c>
      <c r="C41" s="176">
        <f t="shared" ca="1" si="15"/>
        <v>254.81121999999996</v>
      </c>
      <c r="D41" s="177">
        <f t="shared" ca="1" si="15"/>
        <v>82.079271000000006</v>
      </c>
      <c r="E41" s="177">
        <f t="shared" ca="1" si="15"/>
        <v>4.6795090000000004</v>
      </c>
      <c r="F41" s="178">
        <f t="shared" ca="1" si="15"/>
        <v>0</v>
      </c>
      <c r="G41" s="179">
        <f t="shared" ca="1" si="1"/>
        <v>0</v>
      </c>
      <c r="H41" s="179">
        <f t="shared" ca="1" si="2"/>
        <v>289.02</v>
      </c>
      <c r="I41" s="180">
        <f t="shared" ca="1" si="5"/>
        <v>245.64</v>
      </c>
      <c r="J41" s="177">
        <f t="shared" ca="1" si="6"/>
        <v>41.45</v>
      </c>
      <c r="K41" s="177">
        <f t="shared" ca="1" si="7"/>
        <v>1.93</v>
      </c>
      <c r="L41" s="177">
        <f t="shared" ca="1" si="8"/>
        <v>0</v>
      </c>
      <c r="M41" s="178">
        <f t="shared" ca="1" si="9"/>
        <v>289.02</v>
      </c>
      <c r="N41" s="176">
        <f t="shared" ca="1" si="10"/>
        <v>245.64</v>
      </c>
      <c r="O41" s="177">
        <f t="shared" ca="1" si="11"/>
        <v>41.45</v>
      </c>
      <c r="P41" s="177">
        <f t="shared" ca="1" si="12"/>
        <v>1.93</v>
      </c>
      <c r="Q41" s="177">
        <f t="shared" ca="1" si="13"/>
        <v>0</v>
      </c>
      <c r="R41" s="178">
        <f t="shared" ca="1" si="14"/>
        <v>289.02</v>
      </c>
      <c r="W41" s="47"/>
      <c r="X41" s="47">
        <v>41</v>
      </c>
    </row>
    <row r="42" spans="1:24">
      <c r="A42" s="62" t="s">
        <v>84</v>
      </c>
      <c r="B42" s="171">
        <f t="shared" ca="1" si="3"/>
        <v>341.57</v>
      </c>
      <c r="C42" s="176">
        <f t="shared" ca="1" si="15"/>
        <v>254.81121999999996</v>
      </c>
      <c r="D42" s="177">
        <f t="shared" ca="1" si="15"/>
        <v>82.079271000000006</v>
      </c>
      <c r="E42" s="177">
        <f t="shared" ca="1" si="15"/>
        <v>4.6795090000000004</v>
      </c>
      <c r="F42" s="178">
        <f t="shared" ca="1" si="15"/>
        <v>0</v>
      </c>
      <c r="G42" s="179">
        <f t="shared" ca="1" si="1"/>
        <v>0</v>
      </c>
      <c r="H42" s="179">
        <f t="shared" ca="1" si="2"/>
        <v>289.02</v>
      </c>
      <c r="I42" s="180">
        <f t="shared" ca="1" si="5"/>
        <v>245.64</v>
      </c>
      <c r="J42" s="177">
        <f t="shared" ca="1" si="6"/>
        <v>41.45</v>
      </c>
      <c r="K42" s="177">
        <f t="shared" ca="1" si="7"/>
        <v>1.93</v>
      </c>
      <c r="L42" s="177">
        <f t="shared" ca="1" si="8"/>
        <v>0</v>
      </c>
      <c r="M42" s="178">
        <f t="shared" ca="1" si="9"/>
        <v>289.02</v>
      </c>
      <c r="N42" s="176">
        <f t="shared" ca="1" si="10"/>
        <v>245.64</v>
      </c>
      <c r="O42" s="177">
        <f t="shared" ca="1" si="11"/>
        <v>41.45</v>
      </c>
      <c r="P42" s="177">
        <f t="shared" ca="1" si="12"/>
        <v>1.93</v>
      </c>
      <c r="Q42" s="177">
        <f t="shared" ca="1" si="13"/>
        <v>0</v>
      </c>
      <c r="R42" s="178">
        <f t="shared" ca="1" si="14"/>
        <v>289.02</v>
      </c>
      <c r="W42" s="47"/>
      <c r="X42" s="47">
        <v>42</v>
      </c>
    </row>
    <row r="43" spans="1:24">
      <c r="A43" s="62" t="s">
        <v>85</v>
      </c>
      <c r="B43" s="171">
        <f t="shared" ca="1" si="3"/>
        <v>341.57</v>
      </c>
      <c r="C43" s="176">
        <f t="shared" ca="1" si="15"/>
        <v>254.81121999999996</v>
      </c>
      <c r="D43" s="177">
        <f t="shared" ca="1" si="15"/>
        <v>82.079271000000006</v>
      </c>
      <c r="E43" s="177">
        <f t="shared" ca="1" si="15"/>
        <v>4.6795090000000004</v>
      </c>
      <c r="F43" s="178">
        <f t="shared" ca="1" si="15"/>
        <v>0</v>
      </c>
      <c r="G43" s="179">
        <f t="shared" ca="1" si="1"/>
        <v>0</v>
      </c>
      <c r="H43" s="179">
        <f t="shared" ca="1" si="2"/>
        <v>289.02</v>
      </c>
      <c r="I43" s="180">
        <f t="shared" ca="1" si="5"/>
        <v>245.64</v>
      </c>
      <c r="J43" s="177">
        <f t="shared" ca="1" si="6"/>
        <v>41.45</v>
      </c>
      <c r="K43" s="177">
        <f t="shared" ca="1" si="7"/>
        <v>1.93</v>
      </c>
      <c r="L43" s="177">
        <f t="shared" ca="1" si="8"/>
        <v>0</v>
      </c>
      <c r="M43" s="178">
        <f t="shared" ca="1" si="9"/>
        <v>289.02</v>
      </c>
      <c r="N43" s="176">
        <f t="shared" ca="1" si="10"/>
        <v>245.64</v>
      </c>
      <c r="O43" s="177">
        <f t="shared" ca="1" si="11"/>
        <v>41.45</v>
      </c>
      <c r="P43" s="177">
        <f t="shared" ca="1" si="12"/>
        <v>1.93</v>
      </c>
      <c r="Q43" s="177">
        <f t="shared" ca="1" si="13"/>
        <v>0</v>
      </c>
      <c r="R43" s="178">
        <f t="shared" ca="1" si="14"/>
        <v>289.02</v>
      </c>
      <c r="W43" s="47"/>
      <c r="X43" s="47">
        <v>43</v>
      </c>
    </row>
    <row r="44" spans="1:24">
      <c r="A44" s="62" t="s">
        <v>86</v>
      </c>
      <c r="B44" s="171">
        <f t="shared" ca="1" si="3"/>
        <v>341.57</v>
      </c>
      <c r="C44" s="176">
        <f t="shared" ca="1" si="15"/>
        <v>254.81121999999996</v>
      </c>
      <c r="D44" s="177">
        <f t="shared" ca="1" si="15"/>
        <v>82.079271000000006</v>
      </c>
      <c r="E44" s="177">
        <f t="shared" ca="1" si="15"/>
        <v>4.6795090000000004</v>
      </c>
      <c r="F44" s="178">
        <f t="shared" ca="1" si="15"/>
        <v>0</v>
      </c>
      <c r="G44" s="179">
        <f t="shared" ca="1" si="1"/>
        <v>0</v>
      </c>
      <c r="H44" s="179">
        <f t="shared" ca="1" si="2"/>
        <v>289.02</v>
      </c>
      <c r="I44" s="180">
        <f t="shared" ca="1" si="5"/>
        <v>245.64</v>
      </c>
      <c r="J44" s="177">
        <f t="shared" ca="1" si="6"/>
        <v>41.45</v>
      </c>
      <c r="K44" s="177">
        <f t="shared" ca="1" si="7"/>
        <v>1.93</v>
      </c>
      <c r="L44" s="177">
        <f t="shared" ca="1" si="8"/>
        <v>0</v>
      </c>
      <c r="M44" s="178">
        <f t="shared" ca="1" si="9"/>
        <v>289.02</v>
      </c>
      <c r="N44" s="176">
        <f t="shared" ca="1" si="10"/>
        <v>245.64</v>
      </c>
      <c r="O44" s="177">
        <f t="shared" ca="1" si="11"/>
        <v>41.45</v>
      </c>
      <c r="P44" s="177">
        <f t="shared" ca="1" si="12"/>
        <v>1.93</v>
      </c>
      <c r="Q44" s="177">
        <f t="shared" ca="1" si="13"/>
        <v>0</v>
      </c>
      <c r="R44" s="178">
        <f t="shared" ca="1" si="14"/>
        <v>289.02</v>
      </c>
      <c r="W44" s="47"/>
      <c r="X44" s="47">
        <v>44</v>
      </c>
    </row>
    <row r="45" spans="1:24">
      <c r="A45" s="62" t="s">
        <v>87</v>
      </c>
      <c r="B45" s="171">
        <f t="shared" ca="1" si="3"/>
        <v>341.57</v>
      </c>
      <c r="C45" s="176">
        <f t="shared" ca="1" si="15"/>
        <v>254.81121999999996</v>
      </c>
      <c r="D45" s="177">
        <f t="shared" ca="1" si="15"/>
        <v>82.079271000000006</v>
      </c>
      <c r="E45" s="177">
        <f t="shared" ca="1" si="15"/>
        <v>4.6795090000000004</v>
      </c>
      <c r="F45" s="178">
        <f t="shared" ca="1" si="15"/>
        <v>0</v>
      </c>
      <c r="G45" s="179">
        <f t="shared" ca="1" si="1"/>
        <v>0</v>
      </c>
      <c r="H45" s="179">
        <f t="shared" ca="1" si="2"/>
        <v>289.02</v>
      </c>
      <c r="I45" s="180">
        <f t="shared" ca="1" si="5"/>
        <v>245.64</v>
      </c>
      <c r="J45" s="177">
        <f t="shared" ca="1" si="6"/>
        <v>41.45</v>
      </c>
      <c r="K45" s="177">
        <f t="shared" ca="1" si="7"/>
        <v>1.93</v>
      </c>
      <c r="L45" s="177">
        <f t="shared" ca="1" si="8"/>
        <v>0</v>
      </c>
      <c r="M45" s="178">
        <f t="shared" ca="1" si="9"/>
        <v>289.02</v>
      </c>
      <c r="N45" s="176">
        <f t="shared" ca="1" si="10"/>
        <v>245.64</v>
      </c>
      <c r="O45" s="177">
        <f t="shared" ca="1" si="11"/>
        <v>41.45</v>
      </c>
      <c r="P45" s="177">
        <f t="shared" ca="1" si="12"/>
        <v>1.93</v>
      </c>
      <c r="Q45" s="177">
        <f t="shared" ca="1" si="13"/>
        <v>0</v>
      </c>
      <c r="R45" s="178">
        <f t="shared" ca="1" si="14"/>
        <v>289.02</v>
      </c>
      <c r="W45" s="47"/>
      <c r="X45" s="47">
        <v>45</v>
      </c>
    </row>
    <row r="46" spans="1:24">
      <c r="A46" s="62" t="s">
        <v>88</v>
      </c>
      <c r="B46" s="171">
        <f t="shared" ca="1" si="3"/>
        <v>341.57</v>
      </c>
      <c r="C46" s="176">
        <f t="shared" ca="1" si="15"/>
        <v>254.81121999999996</v>
      </c>
      <c r="D46" s="177">
        <f t="shared" ca="1" si="15"/>
        <v>82.079271000000006</v>
      </c>
      <c r="E46" s="177">
        <f t="shared" ca="1" si="15"/>
        <v>4.6795090000000004</v>
      </c>
      <c r="F46" s="178">
        <f t="shared" ca="1" si="15"/>
        <v>0</v>
      </c>
      <c r="G46" s="179">
        <f t="shared" ca="1" si="1"/>
        <v>0</v>
      </c>
      <c r="H46" s="179">
        <f t="shared" ca="1" si="2"/>
        <v>289.02</v>
      </c>
      <c r="I46" s="180">
        <f t="shared" ca="1" si="5"/>
        <v>245.64</v>
      </c>
      <c r="J46" s="177">
        <f t="shared" ca="1" si="6"/>
        <v>41.45</v>
      </c>
      <c r="K46" s="177">
        <f t="shared" ca="1" si="7"/>
        <v>1.93</v>
      </c>
      <c r="L46" s="177">
        <f t="shared" ca="1" si="8"/>
        <v>0</v>
      </c>
      <c r="M46" s="178">
        <f t="shared" ca="1" si="9"/>
        <v>289.02</v>
      </c>
      <c r="N46" s="176">
        <f t="shared" ca="1" si="10"/>
        <v>245.64</v>
      </c>
      <c r="O46" s="177">
        <f t="shared" ca="1" si="11"/>
        <v>41.45</v>
      </c>
      <c r="P46" s="177">
        <f t="shared" ca="1" si="12"/>
        <v>1.93</v>
      </c>
      <c r="Q46" s="177">
        <f t="shared" ca="1" si="13"/>
        <v>0</v>
      </c>
      <c r="R46" s="178">
        <f t="shared" ca="1" si="14"/>
        <v>289.02</v>
      </c>
      <c r="W46" s="47"/>
      <c r="X46" s="47">
        <v>46</v>
      </c>
    </row>
    <row r="47" spans="1:24">
      <c r="A47" s="62" t="s">
        <v>89</v>
      </c>
      <c r="B47" s="171">
        <f t="shared" ca="1" si="3"/>
        <v>341.57</v>
      </c>
      <c r="C47" s="176">
        <f t="shared" ca="1" si="15"/>
        <v>254.81121999999996</v>
      </c>
      <c r="D47" s="177">
        <f t="shared" ca="1" si="15"/>
        <v>82.079271000000006</v>
      </c>
      <c r="E47" s="177">
        <f t="shared" ca="1" si="15"/>
        <v>4.6795090000000004</v>
      </c>
      <c r="F47" s="178">
        <f t="shared" ca="1" si="15"/>
        <v>0</v>
      </c>
      <c r="G47" s="179">
        <f t="shared" ca="1" si="1"/>
        <v>0</v>
      </c>
      <c r="H47" s="179">
        <f t="shared" ca="1" si="2"/>
        <v>289.02</v>
      </c>
      <c r="I47" s="180">
        <f t="shared" ca="1" si="5"/>
        <v>245.64</v>
      </c>
      <c r="J47" s="177">
        <f t="shared" ca="1" si="6"/>
        <v>41.45</v>
      </c>
      <c r="K47" s="177">
        <f t="shared" ca="1" si="7"/>
        <v>1.93</v>
      </c>
      <c r="L47" s="177">
        <f t="shared" ca="1" si="8"/>
        <v>0</v>
      </c>
      <c r="M47" s="178">
        <f t="shared" ca="1" si="9"/>
        <v>289.02</v>
      </c>
      <c r="N47" s="176">
        <f t="shared" ca="1" si="10"/>
        <v>245.64</v>
      </c>
      <c r="O47" s="177">
        <f t="shared" ca="1" si="11"/>
        <v>41.45</v>
      </c>
      <c r="P47" s="177">
        <f t="shared" ca="1" si="12"/>
        <v>1.93</v>
      </c>
      <c r="Q47" s="177">
        <f t="shared" ca="1" si="13"/>
        <v>0</v>
      </c>
      <c r="R47" s="178">
        <f t="shared" ca="1" si="14"/>
        <v>289.02</v>
      </c>
      <c r="W47" s="47"/>
      <c r="X47" s="47">
        <v>47</v>
      </c>
    </row>
    <row r="48" spans="1:24">
      <c r="A48" s="62" t="s">
        <v>90</v>
      </c>
      <c r="B48" s="171">
        <f t="shared" ca="1" si="3"/>
        <v>341.57</v>
      </c>
      <c r="C48" s="176">
        <f t="shared" ca="1" si="15"/>
        <v>254.81121999999996</v>
      </c>
      <c r="D48" s="177">
        <f t="shared" ca="1" si="15"/>
        <v>82.079271000000006</v>
      </c>
      <c r="E48" s="177">
        <f t="shared" ca="1" si="15"/>
        <v>4.6795090000000004</v>
      </c>
      <c r="F48" s="178">
        <f t="shared" ca="1" si="15"/>
        <v>0</v>
      </c>
      <c r="G48" s="179">
        <f t="shared" ca="1" si="1"/>
        <v>0</v>
      </c>
      <c r="H48" s="179">
        <f t="shared" ca="1" si="2"/>
        <v>289.02</v>
      </c>
      <c r="I48" s="180">
        <f t="shared" ca="1" si="5"/>
        <v>245.64</v>
      </c>
      <c r="J48" s="177">
        <f t="shared" ca="1" si="6"/>
        <v>41.45</v>
      </c>
      <c r="K48" s="177">
        <f t="shared" ca="1" si="7"/>
        <v>1.93</v>
      </c>
      <c r="L48" s="177">
        <f t="shared" ca="1" si="8"/>
        <v>0</v>
      </c>
      <c r="M48" s="178">
        <f t="shared" ca="1" si="9"/>
        <v>289.02</v>
      </c>
      <c r="N48" s="176">
        <f t="shared" ca="1" si="10"/>
        <v>245.64</v>
      </c>
      <c r="O48" s="177">
        <f t="shared" ca="1" si="11"/>
        <v>41.45</v>
      </c>
      <c r="P48" s="177">
        <f t="shared" ca="1" si="12"/>
        <v>1.93</v>
      </c>
      <c r="Q48" s="177">
        <f t="shared" ca="1" si="13"/>
        <v>0</v>
      </c>
      <c r="R48" s="178">
        <f t="shared" ca="1" si="14"/>
        <v>289.02</v>
      </c>
      <c r="W48" s="47"/>
      <c r="X48" s="47">
        <v>48</v>
      </c>
    </row>
    <row r="49" spans="1:24">
      <c r="A49" s="62" t="s">
        <v>91</v>
      </c>
      <c r="B49" s="171">
        <f t="shared" ca="1" si="3"/>
        <v>341.57</v>
      </c>
      <c r="C49" s="176">
        <f t="shared" ca="1" si="15"/>
        <v>254.81121999999996</v>
      </c>
      <c r="D49" s="177">
        <f t="shared" ca="1" si="15"/>
        <v>82.079271000000006</v>
      </c>
      <c r="E49" s="177">
        <f t="shared" ca="1" si="15"/>
        <v>4.6795090000000004</v>
      </c>
      <c r="F49" s="178">
        <f t="shared" ca="1" si="15"/>
        <v>0</v>
      </c>
      <c r="G49" s="179">
        <f t="shared" ca="1" si="1"/>
        <v>0</v>
      </c>
      <c r="H49" s="179">
        <f t="shared" ca="1" si="2"/>
        <v>289.02</v>
      </c>
      <c r="I49" s="180">
        <f t="shared" ca="1" si="5"/>
        <v>245.64</v>
      </c>
      <c r="J49" s="177">
        <f t="shared" ca="1" si="6"/>
        <v>41.45</v>
      </c>
      <c r="K49" s="177">
        <f t="shared" ca="1" si="7"/>
        <v>1.93</v>
      </c>
      <c r="L49" s="177">
        <f t="shared" ca="1" si="8"/>
        <v>0</v>
      </c>
      <c r="M49" s="178">
        <f t="shared" ca="1" si="9"/>
        <v>289.02</v>
      </c>
      <c r="N49" s="176">
        <f t="shared" ca="1" si="10"/>
        <v>245.64</v>
      </c>
      <c r="O49" s="177">
        <f t="shared" ca="1" si="11"/>
        <v>41.45</v>
      </c>
      <c r="P49" s="177">
        <f t="shared" ca="1" si="12"/>
        <v>1.93</v>
      </c>
      <c r="Q49" s="177">
        <f t="shared" ca="1" si="13"/>
        <v>0</v>
      </c>
      <c r="R49" s="178">
        <f t="shared" ca="1" si="14"/>
        <v>289.02</v>
      </c>
      <c r="W49" s="47"/>
      <c r="X49" s="47">
        <v>49</v>
      </c>
    </row>
    <row r="50" spans="1:24">
      <c r="A50" s="62" t="s">
        <v>92</v>
      </c>
      <c r="B50" s="171">
        <f t="shared" ca="1" si="3"/>
        <v>341.57</v>
      </c>
      <c r="C50" s="176">
        <f t="shared" ca="1" si="15"/>
        <v>254.81121999999996</v>
      </c>
      <c r="D50" s="177">
        <f t="shared" ca="1" si="15"/>
        <v>82.079271000000006</v>
      </c>
      <c r="E50" s="177">
        <f t="shared" ca="1" si="15"/>
        <v>4.6795090000000004</v>
      </c>
      <c r="F50" s="178">
        <f t="shared" ca="1" si="15"/>
        <v>0</v>
      </c>
      <c r="G50" s="179">
        <f t="shared" ca="1" si="1"/>
        <v>0</v>
      </c>
      <c r="H50" s="179">
        <f t="shared" ca="1" si="2"/>
        <v>289.02</v>
      </c>
      <c r="I50" s="180">
        <f t="shared" ca="1" si="5"/>
        <v>245.64</v>
      </c>
      <c r="J50" s="177">
        <f t="shared" ca="1" si="6"/>
        <v>41.45</v>
      </c>
      <c r="K50" s="177">
        <f t="shared" ca="1" si="7"/>
        <v>1.93</v>
      </c>
      <c r="L50" s="177">
        <f t="shared" ca="1" si="8"/>
        <v>0</v>
      </c>
      <c r="M50" s="178">
        <f t="shared" ca="1" si="9"/>
        <v>289.02</v>
      </c>
      <c r="N50" s="176">
        <f t="shared" ca="1" si="10"/>
        <v>245.64</v>
      </c>
      <c r="O50" s="177">
        <f t="shared" ca="1" si="11"/>
        <v>41.45</v>
      </c>
      <c r="P50" s="177">
        <f t="shared" ca="1" si="12"/>
        <v>1.93</v>
      </c>
      <c r="Q50" s="177">
        <f t="shared" ca="1" si="13"/>
        <v>0</v>
      </c>
      <c r="R50" s="178">
        <f t="shared" ca="1" si="14"/>
        <v>289.02</v>
      </c>
      <c r="W50" s="47"/>
      <c r="X50" s="47">
        <v>50</v>
      </c>
    </row>
    <row r="51" spans="1:24">
      <c r="A51" s="62" t="s">
        <v>93</v>
      </c>
      <c r="B51" s="171">
        <f t="shared" ca="1" si="3"/>
        <v>341.57</v>
      </c>
      <c r="C51" s="176">
        <f t="shared" ca="1" si="15"/>
        <v>254.81121999999996</v>
      </c>
      <c r="D51" s="177">
        <f t="shared" ca="1" si="15"/>
        <v>82.079271000000006</v>
      </c>
      <c r="E51" s="177">
        <f t="shared" ca="1" si="15"/>
        <v>4.6795090000000004</v>
      </c>
      <c r="F51" s="178">
        <f t="shared" ca="1" si="15"/>
        <v>0</v>
      </c>
      <c r="G51" s="179">
        <f t="shared" ca="1" si="1"/>
        <v>0</v>
      </c>
      <c r="H51" s="179">
        <f t="shared" ca="1" si="2"/>
        <v>289.02</v>
      </c>
      <c r="I51" s="180">
        <f t="shared" ca="1" si="5"/>
        <v>245.64</v>
      </c>
      <c r="J51" s="177">
        <f t="shared" ca="1" si="6"/>
        <v>41.45</v>
      </c>
      <c r="K51" s="177">
        <f t="shared" ca="1" si="7"/>
        <v>1.93</v>
      </c>
      <c r="L51" s="177">
        <f t="shared" ca="1" si="8"/>
        <v>0</v>
      </c>
      <c r="M51" s="178">
        <f t="shared" ca="1" si="9"/>
        <v>289.02</v>
      </c>
      <c r="N51" s="176">
        <f t="shared" ca="1" si="10"/>
        <v>245.64</v>
      </c>
      <c r="O51" s="177">
        <f t="shared" ca="1" si="11"/>
        <v>41.45</v>
      </c>
      <c r="P51" s="177">
        <f t="shared" ca="1" si="12"/>
        <v>1.93</v>
      </c>
      <c r="Q51" s="177">
        <f t="shared" ca="1" si="13"/>
        <v>0</v>
      </c>
      <c r="R51" s="178">
        <f t="shared" ca="1" si="14"/>
        <v>289.02</v>
      </c>
      <c r="W51" s="47"/>
      <c r="X51" s="47">
        <v>51</v>
      </c>
    </row>
    <row r="52" spans="1:24">
      <c r="A52" s="62" t="s">
        <v>94</v>
      </c>
      <c r="B52" s="171">
        <f t="shared" ca="1" si="3"/>
        <v>341.57</v>
      </c>
      <c r="C52" s="176">
        <f t="shared" ca="1" si="15"/>
        <v>254.81121999999996</v>
      </c>
      <c r="D52" s="177">
        <f t="shared" ca="1" si="15"/>
        <v>82.079271000000006</v>
      </c>
      <c r="E52" s="177">
        <f t="shared" ca="1" si="15"/>
        <v>4.6795090000000004</v>
      </c>
      <c r="F52" s="178">
        <f t="shared" ca="1" si="15"/>
        <v>0</v>
      </c>
      <c r="G52" s="179">
        <f t="shared" ca="1" si="1"/>
        <v>0</v>
      </c>
      <c r="H52" s="179">
        <f t="shared" ca="1" si="2"/>
        <v>289.02</v>
      </c>
      <c r="I52" s="180">
        <f t="shared" ca="1" si="5"/>
        <v>245.64</v>
      </c>
      <c r="J52" s="177">
        <f t="shared" ca="1" si="6"/>
        <v>41.45</v>
      </c>
      <c r="K52" s="177">
        <f t="shared" ca="1" si="7"/>
        <v>1.93</v>
      </c>
      <c r="L52" s="177">
        <f t="shared" ca="1" si="8"/>
        <v>0</v>
      </c>
      <c r="M52" s="178">
        <f t="shared" ca="1" si="9"/>
        <v>289.02</v>
      </c>
      <c r="N52" s="176">
        <f t="shared" ca="1" si="10"/>
        <v>245.64</v>
      </c>
      <c r="O52" s="177">
        <f t="shared" ca="1" si="11"/>
        <v>41.45</v>
      </c>
      <c r="P52" s="177">
        <f t="shared" ca="1" si="12"/>
        <v>1.93</v>
      </c>
      <c r="Q52" s="177">
        <f t="shared" ca="1" si="13"/>
        <v>0</v>
      </c>
      <c r="R52" s="178">
        <f t="shared" ca="1" si="14"/>
        <v>289.02</v>
      </c>
      <c r="W52" s="47"/>
      <c r="X52" s="47">
        <v>52</v>
      </c>
    </row>
    <row r="53" spans="1:24">
      <c r="A53" s="62" t="s">
        <v>95</v>
      </c>
      <c r="B53" s="171">
        <f t="shared" ca="1" si="3"/>
        <v>341.57</v>
      </c>
      <c r="C53" s="176">
        <f t="shared" ca="1" si="15"/>
        <v>254.81121999999996</v>
      </c>
      <c r="D53" s="177">
        <f t="shared" ca="1" si="15"/>
        <v>82.079271000000006</v>
      </c>
      <c r="E53" s="177">
        <f t="shared" ca="1" si="15"/>
        <v>4.6795090000000004</v>
      </c>
      <c r="F53" s="178">
        <f t="shared" ca="1" si="15"/>
        <v>0</v>
      </c>
      <c r="G53" s="179">
        <f t="shared" ca="1" si="1"/>
        <v>0</v>
      </c>
      <c r="H53" s="179">
        <f t="shared" ca="1" si="2"/>
        <v>289.02</v>
      </c>
      <c r="I53" s="180">
        <f t="shared" ca="1" si="5"/>
        <v>245.64</v>
      </c>
      <c r="J53" s="177">
        <f t="shared" ca="1" si="6"/>
        <v>41.45</v>
      </c>
      <c r="K53" s="177">
        <f t="shared" ca="1" si="7"/>
        <v>1.93</v>
      </c>
      <c r="L53" s="177">
        <f t="shared" ca="1" si="8"/>
        <v>0</v>
      </c>
      <c r="M53" s="178">
        <f t="shared" ca="1" si="9"/>
        <v>289.02</v>
      </c>
      <c r="N53" s="176">
        <f t="shared" ca="1" si="10"/>
        <v>245.64</v>
      </c>
      <c r="O53" s="177">
        <f t="shared" ca="1" si="11"/>
        <v>41.45</v>
      </c>
      <c r="P53" s="177">
        <f t="shared" ca="1" si="12"/>
        <v>1.93</v>
      </c>
      <c r="Q53" s="177">
        <f t="shared" ca="1" si="13"/>
        <v>0</v>
      </c>
      <c r="R53" s="178">
        <f t="shared" ca="1" si="14"/>
        <v>289.02</v>
      </c>
      <c r="W53" s="47"/>
      <c r="X53" s="47">
        <v>53</v>
      </c>
    </row>
    <row r="54" spans="1:24">
      <c r="A54" s="62" t="s">
        <v>96</v>
      </c>
      <c r="B54" s="171">
        <f t="shared" ca="1" si="3"/>
        <v>341.57</v>
      </c>
      <c r="C54" s="176">
        <f t="shared" ca="1" si="15"/>
        <v>254.81121999999996</v>
      </c>
      <c r="D54" s="177">
        <f t="shared" ca="1" si="15"/>
        <v>82.079271000000006</v>
      </c>
      <c r="E54" s="177">
        <f t="shared" ca="1" si="15"/>
        <v>4.6795090000000004</v>
      </c>
      <c r="F54" s="178">
        <f t="shared" ca="1" si="15"/>
        <v>0</v>
      </c>
      <c r="G54" s="179">
        <f t="shared" ca="1" si="1"/>
        <v>0</v>
      </c>
      <c r="H54" s="179">
        <f t="shared" ca="1" si="2"/>
        <v>289.02</v>
      </c>
      <c r="I54" s="180">
        <f t="shared" ca="1" si="5"/>
        <v>245.64</v>
      </c>
      <c r="J54" s="177">
        <f t="shared" ca="1" si="6"/>
        <v>41.45</v>
      </c>
      <c r="K54" s="177">
        <f t="shared" ca="1" si="7"/>
        <v>1.93</v>
      </c>
      <c r="L54" s="177">
        <f t="shared" ca="1" si="8"/>
        <v>0</v>
      </c>
      <c r="M54" s="178">
        <f t="shared" ca="1" si="9"/>
        <v>289.02</v>
      </c>
      <c r="N54" s="176">
        <f t="shared" ca="1" si="10"/>
        <v>245.64</v>
      </c>
      <c r="O54" s="177">
        <f t="shared" ca="1" si="11"/>
        <v>41.45</v>
      </c>
      <c r="P54" s="177">
        <f t="shared" ca="1" si="12"/>
        <v>1.93</v>
      </c>
      <c r="Q54" s="177">
        <f t="shared" ca="1" si="13"/>
        <v>0</v>
      </c>
      <c r="R54" s="178">
        <f t="shared" ca="1" si="14"/>
        <v>289.02</v>
      </c>
      <c r="W54" s="47"/>
      <c r="X54" s="47">
        <v>54</v>
      </c>
    </row>
    <row r="55" spans="1:24">
      <c r="A55" s="62" t="s">
        <v>97</v>
      </c>
      <c r="B55" s="171">
        <f t="shared" ca="1" si="3"/>
        <v>341.57</v>
      </c>
      <c r="C55" s="176">
        <f t="shared" ca="1" si="15"/>
        <v>254.81121999999996</v>
      </c>
      <c r="D55" s="177">
        <f t="shared" ca="1" si="15"/>
        <v>82.079271000000006</v>
      </c>
      <c r="E55" s="177">
        <f t="shared" ca="1" si="15"/>
        <v>4.6795090000000004</v>
      </c>
      <c r="F55" s="178">
        <f t="shared" ca="1" si="15"/>
        <v>0</v>
      </c>
      <c r="G55" s="179">
        <f t="shared" ca="1" si="1"/>
        <v>0</v>
      </c>
      <c r="H55" s="179">
        <f t="shared" ca="1" si="2"/>
        <v>253.83</v>
      </c>
      <c r="I55" s="180">
        <f t="shared" ca="1" si="5"/>
        <v>200</v>
      </c>
      <c r="J55" s="177">
        <f t="shared" ca="1" si="6"/>
        <v>50.93</v>
      </c>
      <c r="K55" s="177">
        <f t="shared" ca="1" si="7"/>
        <v>2.9</v>
      </c>
      <c r="L55" s="177">
        <f t="shared" ca="1" si="8"/>
        <v>0</v>
      </c>
      <c r="M55" s="178">
        <f t="shared" ca="1" si="9"/>
        <v>253.83</v>
      </c>
      <c r="N55" s="176">
        <f t="shared" ca="1" si="10"/>
        <v>200</v>
      </c>
      <c r="O55" s="177">
        <f t="shared" ca="1" si="11"/>
        <v>50.93</v>
      </c>
      <c r="P55" s="177">
        <f t="shared" ca="1" si="12"/>
        <v>2.9</v>
      </c>
      <c r="Q55" s="177">
        <f t="shared" ca="1" si="13"/>
        <v>0</v>
      </c>
      <c r="R55" s="178">
        <f t="shared" ca="1" si="14"/>
        <v>253.83</v>
      </c>
      <c r="W55" s="47"/>
      <c r="X55" s="47">
        <v>55</v>
      </c>
    </row>
    <row r="56" spans="1:24">
      <c r="A56" s="62" t="s">
        <v>98</v>
      </c>
      <c r="B56" s="171">
        <f t="shared" ca="1" si="3"/>
        <v>341.57</v>
      </c>
      <c r="C56" s="176">
        <f t="shared" ca="1" si="15"/>
        <v>254.81121999999996</v>
      </c>
      <c r="D56" s="177">
        <f t="shared" ca="1" si="15"/>
        <v>82.079271000000006</v>
      </c>
      <c r="E56" s="177">
        <f t="shared" ca="1" si="15"/>
        <v>4.6795090000000004</v>
      </c>
      <c r="F56" s="178">
        <f t="shared" ca="1" si="15"/>
        <v>0</v>
      </c>
      <c r="G56" s="179">
        <f t="shared" ca="1" si="1"/>
        <v>0</v>
      </c>
      <c r="H56" s="179">
        <f t="shared" ca="1" si="2"/>
        <v>236.18</v>
      </c>
      <c r="I56" s="180">
        <f t="shared" ca="1" si="5"/>
        <v>192.8</v>
      </c>
      <c r="J56" s="177">
        <f t="shared" ca="1" si="6"/>
        <v>41.45</v>
      </c>
      <c r="K56" s="177">
        <f t="shared" ca="1" si="7"/>
        <v>1.93</v>
      </c>
      <c r="L56" s="177">
        <f t="shared" ca="1" si="8"/>
        <v>0</v>
      </c>
      <c r="M56" s="178">
        <f t="shared" ca="1" si="9"/>
        <v>236.18</v>
      </c>
      <c r="N56" s="176">
        <f t="shared" ca="1" si="10"/>
        <v>192.8</v>
      </c>
      <c r="O56" s="177">
        <f t="shared" ca="1" si="11"/>
        <v>41.45</v>
      </c>
      <c r="P56" s="177">
        <f t="shared" ca="1" si="12"/>
        <v>1.93</v>
      </c>
      <c r="Q56" s="177">
        <f t="shared" ca="1" si="13"/>
        <v>0</v>
      </c>
      <c r="R56" s="178">
        <f t="shared" ca="1" si="14"/>
        <v>236.18</v>
      </c>
      <c r="W56" s="47"/>
      <c r="X56" s="47">
        <v>56</v>
      </c>
    </row>
    <row r="57" spans="1:24">
      <c r="A57" s="62" t="s">
        <v>99</v>
      </c>
      <c r="B57" s="171">
        <f t="shared" ca="1" si="3"/>
        <v>341.57</v>
      </c>
      <c r="C57" s="176">
        <f t="shared" ca="1" si="15"/>
        <v>254.81121999999996</v>
      </c>
      <c r="D57" s="177">
        <f t="shared" ca="1" si="15"/>
        <v>82.079271000000006</v>
      </c>
      <c r="E57" s="177">
        <f t="shared" ca="1" si="15"/>
        <v>4.6795090000000004</v>
      </c>
      <c r="F57" s="178">
        <f t="shared" ca="1" si="15"/>
        <v>0</v>
      </c>
      <c r="G57" s="179">
        <f t="shared" ca="1" si="1"/>
        <v>0</v>
      </c>
      <c r="H57" s="179">
        <f t="shared" ca="1" si="2"/>
        <v>236.18</v>
      </c>
      <c r="I57" s="180">
        <f t="shared" ca="1" si="5"/>
        <v>192.8</v>
      </c>
      <c r="J57" s="177">
        <f t="shared" ca="1" si="6"/>
        <v>41.45</v>
      </c>
      <c r="K57" s="177">
        <f t="shared" ca="1" si="7"/>
        <v>1.93</v>
      </c>
      <c r="L57" s="177">
        <f t="shared" ca="1" si="8"/>
        <v>0</v>
      </c>
      <c r="M57" s="178">
        <f t="shared" ca="1" si="9"/>
        <v>236.18</v>
      </c>
      <c r="N57" s="176">
        <f t="shared" ca="1" si="10"/>
        <v>192.8</v>
      </c>
      <c r="O57" s="177">
        <f t="shared" ca="1" si="11"/>
        <v>41.45</v>
      </c>
      <c r="P57" s="177">
        <f t="shared" ca="1" si="12"/>
        <v>1.93</v>
      </c>
      <c r="Q57" s="177">
        <f t="shared" ca="1" si="13"/>
        <v>0</v>
      </c>
      <c r="R57" s="178">
        <f t="shared" ca="1" si="14"/>
        <v>236.18</v>
      </c>
      <c r="W57" s="47"/>
      <c r="X57" s="47">
        <v>57</v>
      </c>
    </row>
    <row r="58" spans="1:24">
      <c r="A58" s="62" t="s">
        <v>100</v>
      </c>
      <c r="B58" s="171">
        <f t="shared" ca="1" si="3"/>
        <v>341.57</v>
      </c>
      <c r="C58" s="176">
        <f t="shared" ca="1" si="15"/>
        <v>254.81121999999996</v>
      </c>
      <c r="D58" s="177">
        <f t="shared" ca="1" si="15"/>
        <v>82.079271000000006</v>
      </c>
      <c r="E58" s="177">
        <f t="shared" ca="1" si="15"/>
        <v>4.6795090000000004</v>
      </c>
      <c r="F58" s="178">
        <f t="shared" ca="1" si="15"/>
        <v>0</v>
      </c>
      <c r="G58" s="179">
        <f t="shared" ca="1" si="1"/>
        <v>0</v>
      </c>
      <c r="H58" s="179">
        <f t="shared" ca="1" si="2"/>
        <v>236.18</v>
      </c>
      <c r="I58" s="180">
        <f t="shared" ca="1" si="5"/>
        <v>192.8</v>
      </c>
      <c r="J58" s="177">
        <f t="shared" ca="1" si="6"/>
        <v>41.45</v>
      </c>
      <c r="K58" s="177">
        <f t="shared" ca="1" si="7"/>
        <v>1.93</v>
      </c>
      <c r="L58" s="177">
        <f t="shared" ca="1" si="8"/>
        <v>0</v>
      </c>
      <c r="M58" s="178">
        <f t="shared" ca="1" si="9"/>
        <v>236.18</v>
      </c>
      <c r="N58" s="176">
        <f t="shared" ca="1" si="10"/>
        <v>192.8</v>
      </c>
      <c r="O58" s="177">
        <f t="shared" ca="1" si="11"/>
        <v>41.45</v>
      </c>
      <c r="P58" s="177">
        <f t="shared" ca="1" si="12"/>
        <v>1.93</v>
      </c>
      <c r="Q58" s="177">
        <f t="shared" ca="1" si="13"/>
        <v>0</v>
      </c>
      <c r="R58" s="178">
        <f t="shared" ca="1" si="14"/>
        <v>236.18</v>
      </c>
      <c r="W58" s="47"/>
      <c r="X58" s="47">
        <v>58</v>
      </c>
    </row>
    <row r="59" spans="1:24">
      <c r="A59" s="62" t="s">
        <v>101</v>
      </c>
      <c r="B59" s="171">
        <f t="shared" ca="1" si="3"/>
        <v>341.57</v>
      </c>
      <c r="C59" s="176">
        <f t="shared" ca="1" si="15"/>
        <v>254.81121999999996</v>
      </c>
      <c r="D59" s="177">
        <f t="shared" ca="1" si="15"/>
        <v>82.079271000000006</v>
      </c>
      <c r="E59" s="177">
        <f t="shared" ca="1" si="15"/>
        <v>4.6795090000000004</v>
      </c>
      <c r="F59" s="178">
        <f t="shared" ca="1" si="15"/>
        <v>0</v>
      </c>
      <c r="G59" s="179">
        <f t="shared" ca="1" si="1"/>
        <v>0</v>
      </c>
      <c r="H59" s="179">
        <f t="shared" ca="1" si="2"/>
        <v>236.18</v>
      </c>
      <c r="I59" s="180">
        <f t="shared" ca="1" si="5"/>
        <v>192.8</v>
      </c>
      <c r="J59" s="177">
        <f t="shared" ca="1" si="6"/>
        <v>41.45</v>
      </c>
      <c r="K59" s="177">
        <f t="shared" ca="1" si="7"/>
        <v>1.93</v>
      </c>
      <c r="L59" s="177">
        <f t="shared" ca="1" si="8"/>
        <v>0</v>
      </c>
      <c r="M59" s="178">
        <f t="shared" ca="1" si="9"/>
        <v>236.18</v>
      </c>
      <c r="N59" s="176">
        <f t="shared" ca="1" si="10"/>
        <v>192.8</v>
      </c>
      <c r="O59" s="177">
        <f t="shared" ca="1" si="11"/>
        <v>41.45</v>
      </c>
      <c r="P59" s="177">
        <f t="shared" ca="1" si="12"/>
        <v>1.93</v>
      </c>
      <c r="Q59" s="177">
        <f t="shared" ca="1" si="13"/>
        <v>0</v>
      </c>
      <c r="R59" s="178">
        <f t="shared" ca="1" si="14"/>
        <v>236.18</v>
      </c>
      <c r="W59" s="47"/>
      <c r="X59" s="47">
        <v>59</v>
      </c>
    </row>
    <row r="60" spans="1:24">
      <c r="A60" s="62" t="s">
        <v>102</v>
      </c>
      <c r="B60" s="171">
        <f t="shared" ca="1" si="3"/>
        <v>341.57</v>
      </c>
      <c r="C60" s="176">
        <f t="shared" ca="1" si="15"/>
        <v>254.81121999999996</v>
      </c>
      <c r="D60" s="177">
        <f t="shared" ca="1" si="15"/>
        <v>82.079271000000006</v>
      </c>
      <c r="E60" s="177">
        <f t="shared" ca="1" si="15"/>
        <v>4.6795090000000004</v>
      </c>
      <c r="F60" s="178">
        <f t="shared" ca="1" si="15"/>
        <v>0</v>
      </c>
      <c r="G60" s="179">
        <f t="shared" ca="1" si="1"/>
        <v>0</v>
      </c>
      <c r="H60" s="179">
        <f t="shared" ca="1" si="2"/>
        <v>236.18</v>
      </c>
      <c r="I60" s="180">
        <f t="shared" ca="1" si="5"/>
        <v>192.8</v>
      </c>
      <c r="J60" s="177">
        <f t="shared" ca="1" si="6"/>
        <v>41.45</v>
      </c>
      <c r="K60" s="177">
        <f t="shared" ca="1" si="7"/>
        <v>1.93</v>
      </c>
      <c r="L60" s="177">
        <f t="shared" ca="1" si="8"/>
        <v>0</v>
      </c>
      <c r="M60" s="178">
        <f t="shared" ca="1" si="9"/>
        <v>236.18</v>
      </c>
      <c r="N60" s="176">
        <f t="shared" ca="1" si="10"/>
        <v>192.8</v>
      </c>
      <c r="O60" s="177">
        <f t="shared" ca="1" si="11"/>
        <v>41.45</v>
      </c>
      <c r="P60" s="177">
        <f t="shared" ca="1" si="12"/>
        <v>1.93</v>
      </c>
      <c r="Q60" s="177">
        <f t="shared" ca="1" si="13"/>
        <v>0</v>
      </c>
      <c r="R60" s="178">
        <f t="shared" ca="1" si="14"/>
        <v>236.18</v>
      </c>
      <c r="W60" s="47"/>
      <c r="X60" s="47">
        <v>60</v>
      </c>
    </row>
    <row r="61" spans="1:24">
      <c r="A61" s="62" t="s">
        <v>103</v>
      </c>
      <c r="B61" s="171">
        <f t="shared" ca="1" si="3"/>
        <v>341.57</v>
      </c>
      <c r="C61" s="176">
        <f t="shared" ca="1" si="15"/>
        <v>254.81121999999996</v>
      </c>
      <c r="D61" s="177">
        <f t="shared" ca="1" si="15"/>
        <v>82.079271000000006</v>
      </c>
      <c r="E61" s="177">
        <f t="shared" ca="1" si="15"/>
        <v>4.6795090000000004</v>
      </c>
      <c r="F61" s="178">
        <f t="shared" ca="1" si="15"/>
        <v>0</v>
      </c>
      <c r="G61" s="179">
        <f t="shared" ca="1" si="1"/>
        <v>0</v>
      </c>
      <c r="H61" s="179">
        <f t="shared" ca="1" si="2"/>
        <v>271.37</v>
      </c>
      <c r="I61" s="180">
        <f t="shared" ca="1" si="5"/>
        <v>230.64</v>
      </c>
      <c r="J61" s="177">
        <f t="shared" ca="1" si="6"/>
        <v>38.92</v>
      </c>
      <c r="K61" s="177">
        <f t="shared" ca="1" si="7"/>
        <v>1.81</v>
      </c>
      <c r="L61" s="177">
        <f t="shared" ca="1" si="8"/>
        <v>0</v>
      </c>
      <c r="M61" s="178">
        <f t="shared" ca="1" si="9"/>
        <v>271.37</v>
      </c>
      <c r="N61" s="176">
        <f t="shared" ca="1" si="10"/>
        <v>230.64</v>
      </c>
      <c r="O61" s="177">
        <f t="shared" ca="1" si="11"/>
        <v>38.92</v>
      </c>
      <c r="P61" s="177">
        <f t="shared" ca="1" si="12"/>
        <v>1.81</v>
      </c>
      <c r="Q61" s="177">
        <f t="shared" ca="1" si="13"/>
        <v>0</v>
      </c>
      <c r="R61" s="178">
        <f t="shared" ca="1" si="14"/>
        <v>271.37</v>
      </c>
      <c r="W61" s="47"/>
      <c r="X61" s="47">
        <v>61</v>
      </c>
    </row>
    <row r="62" spans="1:24">
      <c r="A62" s="62" t="s">
        <v>104</v>
      </c>
      <c r="B62" s="171">
        <f t="shared" ca="1" si="3"/>
        <v>341.57</v>
      </c>
      <c r="C62" s="176">
        <f t="shared" ca="1" si="15"/>
        <v>254.81121999999996</v>
      </c>
      <c r="D62" s="177">
        <f t="shared" ca="1" si="15"/>
        <v>82.079271000000006</v>
      </c>
      <c r="E62" s="177">
        <f t="shared" ca="1" si="15"/>
        <v>4.6795090000000004</v>
      </c>
      <c r="F62" s="178">
        <f t="shared" ca="1" si="15"/>
        <v>0</v>
      </c>
      <c r="G62" s="179">
        <f t="shared" ca="1" si="1"/>
        <v>0</v>
      </c>
      <c r="H62" s="179">
        <f t="shared" ca="1" si="2"/>
        <v>289.02</v>
      </c>
      <c r="I62" s="180">
        <f t="shared" ca="1" si="5"/>
        <v>245.64</v>
      </c>
      <c r="J62" s="177">
        <f t="shared" ca="1" si="6"/>
        <v>41.45</v>
      </c>
      <c r="K62" s="177">
        <f t="shared" ca="1" si="7"/>
        <v>1.93</v>
      </c>
      <c r="L62" s="177">
        <f t="shared" ca="1" si="8"/>
        <v>0</v>
      </c>
      <c r="M62" s="178">
        <f t="shared" ca="1" si="9"/>
        <v>289.02</v>
      </c>
      <c r="N62" s="176">
        <f t="shared" ca="1" si="10"/>
        <v>245.64</v>
      </c>
      <c r="O62" s="177">
        <f t="shared" ca="1" si="11"/>
        <v>41.45</v>
      </c>
      <c r="P62" s="177">
        <f t="shared" ca="1" si="12"/>
        <v>1.93</v>
      </c>
      <c r="Q62" s="177">
        <f t="shared" ca="1" si="13"/>
        <v>0</v>
      </c>
      <c r="R62" s="178">
        <f t="shared" ca="1" si="14"/>
        <v>289.02</v>
      </c>
      <c r="W62" s="47"/>
      <c r="X62" s="47">
        <v>62</v>
      </c>
    </row>
    <row r="63" spans="1:24">
      <c r="A63" s="62" t="s">
        <v>105</v>
      </c>
      <c r="B63" s="171">
        <f t="shared" ca="1" si="3"/>
        <v>341.57</v>
      </c>
      <c r="C63" s="176">
        <f t="shared" ca="1" si="15"/>
        <v>254.81121999999996</v>
      </c>
      <c r="D63" s="177">
        <f t="shared" ca="1" si="15"/>
        <v>82.079271000000006</v>
      </c>
      <c r="E63" s="177">
        <f t="shared" ca="1" si="15"/>
        <v>4.6795090000000004</v>
      </c>
      <c r="F63" s="178">
        <f t="shared" ca="1" si="15"/>
        <v>0</v>
      </c>
      <c r="G63" s="179">
        <f t="shared" ca="1" si="1"/>
        <v>0</v>
      </c>
      <c r="H63" s="179">
        <f t="shared" ca="1" si="2"/>
        <v>289.02</v>
      </c>
      <c r="I63" s="180">
        <f t="shared" ca="1" si="5"/>
        <v>245.64</v>
      </c>
      <c r="J63" s="177">
        <f t="shared" ca="1" si="6"/>
        <v>41.45</v>
      </c>
      <c r="K63" s="177">
        <f t="shared" ca="1" si="7"/>
        <v>1.93</v>
      </c>
      <c r="L63" s="177">
        <f t="shared" ca="1" si="8"/>
        <v>0</v>
      </c>
      <c r="M63" s="178">
        <f t="shared" ca="1" si="9"/>
        <v>289.02</v>
      </c>
      <c r="N63" s="176">
        <f t="shared" ca="1" si="10"/>
        <v>245.64</v>
      </c>
      <c r="O63" s="177">
        <f t="shared" ca="1" si="11"/>
        <v>41.45</v>
      </c>
      <c r="P63" s="177">
        <f t="shared" ca="1" si="12"/>
        <v>1.93</v>
      </c>
      <c r="Q63" s="177">
        <f t="shared" ca="1" si="13"/>
        <v>0</v>
      </c>
      <c r="R63" s="178">
        <f t="shared" ca="1" si="14"/>
        <v>289.02</v>
      </c>
      <c r="W63" s="47"/>
      <c r="X63" s="47">
        <v>63</v>
      </c>
    </row>
    <row r="64" spans="1:24">
      <c r="A64" s="62" t="s">
        <v>106</v>
      </c>
      <c r="B64" s="171">
        <f t="shared" ca="1" si="3"/>
        <v>341.57</v>
      </c>
      <c r="C64" s="176">
        <f t="shared" ca="1" si="15"/>
        <v>254.81121999999996</v>
      </c>
      <c r="D64" s="177">
        <f t="shared" ca="1" si="15"/>
        <v>82.079271000000006</v>
      </c>
      <c r="E64" s="177">
        <f t="shared" ca="1" si="15"/>
        <v>4.6795090000000004</v>
      </c>
      <c r="F64" s="178">
        <f t="shared" ca="1" si="15"/>
        <v>0</v>
      </c>
      <c r="G64" s="179">
        <f t="shared" ca="1" si="1"/>
        <v>0</v>
      </c>
      <c r="H64" s="179">
        <f t="shared" ca="1" si="2"/>
        <v>305.39999999999998</v>
      </c>
      <c r="I64" s="180">
        <f t="shared" ca="1" si="5"/>
        <v>245.63</v>
      </c>
      <c r="J64" s="177">
        <f t="shared" ca="1" si="6"/>
        <v>57.84</v>
      </c>
      <c r="K64" s="177">
        <f t="shared" ca="1" si="7"/>
        <v>1.93</v>
      </c>
      <c r="L64" s="177">
        <f t="shared" ca="1" si="8"/>
        <v>0</v>
      </c>
      <c r="M64" s="178">
        <f t="shared" ca="1" si="9"/>
        <v>305.40000000000003</v>
      </c>
      <c r="N64" s="176">
        <f t="shared" ca="1" si="10"/>
        <v>245.62999999999994</v>
      </c>
      <c r="O64" s="177">
        <f t="shared" ca="1" si="11"/>
        <v>57.839999999999989</v>
      </c>
      <c r="P64" s="177">
        <f t="shared" ca="1" si="12"/>
        <v>1.9299999999999995</v>
      </c>
      <c r="Q64" s="177">
        <f t="shared" ca="1" si="13"/>
        <v>0</v>
      </c>
      <c r="R64" s="178">
        <f t="shared" ca="1" si="14"/>
        <v>305.39999999999992</v>
      </c>
      <c r="W64" s="47"/>
      <c r="X64" s="47">
        <v>64</v>
      </c>
    </row>
    <row r="65" spans="1:24">
      <c r="A65" s="62" t="s">
        <v>107</v>
      </c>
      <c r="B65" s="171">
        <f t="shared" ca="1" si="3"/>
        <v>341.57</v>
      </c>
      <c r="C65" s="176">
        <f t="shared" ca="1" si="15"/>
        <v>254.81121999999996</v>
      </c>
      <c r="D65" s="177">
        <f t="shared" ca="1" si="15"/>
        <v>82.079271000000006</v>
      </c>
      <c r="E65" s="177">
        <f t="shared" ca="1" si="15"/>
        <v>4.6795090000000004</v>
      </c>
      <c r="F65" s="178">
        <f t="shared" ca="1" si="15"/>
        <v>0</v>
      </c>
      <c r="G65" s="179">
        <f t="shared" ca="1" si="1"/>
        <v>0</v>
      </c>
      <c r="H65" s="179">
        <f t="shared" ca="1" si="2"/>
        <v>305.39999999999998</v>
      </c>
      <c r="I65" s="180">
        <f t="shared" ca="1" si="5"/>
        <v>245.63</v>
      </c>
      <c r="J65" s="177">
        <f t="shared" ca="1" si="6"/>
        <v>57.84</v>
      </c>
      <c r="K65" s="177">
        <f t="shared" ca="1" si="7"/>
        <v>1.93</v>
      </c>
      <c r="L65" s="177">
        <f t="shared" ca="1" si="8"/>
        <v>0</v>
      </c>
      <c r="M65" s="178">
        <f t="shared" ca="1" si="9"/>
        <v>305.40000000000003</v>
      </c>
      <c r="N65" s="176">
        <f t="shared" ca="1" si="10"/>
        <v>245.62999999999994</v>
      </c>
      <c r="O65" s="177">
        <f t="shared" ca="1" si="11"/>
        <v>57.839999999999989</v>
      </c>
      <c r="P65" s="177">
        <f t="shared" ca="1" si="12"/>
        <v>1.9299999999999995</v>
      </c>
      <c r="Q65" s="177">
        <f t="shared" ca="1" si="13"/>
        <v>0</v>
      </c>
      <c r="R65" s="178">
        <f t="shared" ca="1" si="14"/>
        <v>305.39999999999992</v>
      </c>
      <c r="W65" s="47"/>
      <c r="X65" s="47">
        <v>65</v>
      </c>
    </row>
    <row r="66" spans="1:24">
      <c r="A66" s="62" t="s">
        <v>108</v>
      </c>
      <c r="B66" s="171">
        <f t="shared" ca="1" si="3"/>
        <v>341.57</v>
      </c>
      <c r="C66" s="176">
        <f t="shared" ca="1" si="15"/>
        <v>254.81121999999996</v>
      </c>
      <c r="D66" s="177">
        <f t="shared" ca="1" si="15"/>
        <v>82.079271000000006</v>
      </c>
      <c r="E66" s="177">
        <f t="shared" ca="1" si="15"/>
        <v>4.6795090000000004</v>
      </c>
      <c r="F66" s="178">
        <f t="shared" ca="1" si="15"/>
        <v>0</v>
      </c>
      <c r="G66" s="179">
        <f t="shared" ca="1" si="1"/>
        <v>0</v>
      </c>
      <c r="H66" s="179">
        <f t="shared" ca="1" si="2"/>
        <v>326.69</v>
      </c>
      <c r="I66" s="180">
        <f t="shared" ca="1" si="5"/>
        <v>245.64</v>
      </c>
      <c r="J66" s="177">
        <f t="shared" ca="1" si="6"/>
        <v>79.13</v>
      </c>
      <c r="K66" s="177">
        <f t="shared" ca="1" si="7"/>
        <v>1.93</v>
      </c>
      <c r="L66" s="177">
        <f t="shared" ca="1" si="8"/>
        <v>0</v>
      </c>
      <c r="M66" s="178">
        <f t="shared" ca="1" si="9"/>
        <v>326.7</v>
      </c>
      <c r="N66" s="176">
        <f t="shared" ca="1" si="10"/>
        <v>245.63248117539027</v>
      </c>
      <c r="O66" s="177">
        <f t="shared" ca="1" si="11"/>
        <v>79.127577900214263</v>
      </c>
      <c r="P66" s="177">
        <f t="shared" ca="1" si="12"/>
        <v>1.9299409243954699</v>
      </c>
      <c r="Q66" s="177">
        <f t="shared" ca="1" si="13"/>
        <v>0</v>
      </c>
      <c r="R66" s="178">
        <f t="shared" ca="1" si="14"/>
        <v>326.69</v>
      </c>
      <c r="W66" s="47"/>
      <c r="X66" s="47">
        <v>66</v>
      </c>
    </row>
    <row r="67" spans="1:24">
      <c r="A67" s="62" t="s">
        <v>109</v>
      </c>
      <c r="B67" s="171">
        <f t="shared" ca="1" si="3"/>
        <v>341.57</v>
      </c>
      <c r="C67" s="176">
        <f t="shared" ca="1" si="15"/>
        <v>254.81121999999996</v>
      </c>
      <c r="D67" s="177">
        <f t="shared" ca="1" si="15"/>
        <v>82.079271000000006</v>
      </c>
      <c r="E67" s="177">
        <f t="shared" ca="1" si="15"/>
        <v>4.6795090000000004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326.69</v>
      </c>
      <c r="I67" s="180">
        <f t="shared" ca="1" si="5"/>
        <v>245.64</v>
      </c>
      <c r="J67" s="177">
        <f t="shared" ca="1" si="6"/>
        <v>79.13</v>
      </c>
      <c r="K67" s="177">
        <f t="shared" ca="1" si="7"/>
        <v>1.93</v>
      </c>
      <c r="L67" s="177">
        <f t="shared" ca="1" si="8"/>
        <v>0</v>
      </c>
      <c r="M67" s="178">
        <f t="shared" ca="1" si="9"/>
        <v>326.7</v>
      </c>
      <c r="N67" s="176">
        <f t="shared" ca="1" si="10"/>
        <v>245.63248117539027</v>
      </c>
      <c r="O67" s="177">
        <f t="shared" ca="1" si="11"/>
        <v>79.127577900214263</v>
      </c>
      <c r="P67" s="177">
        <f t="shared" ca="1" si="12"/>
        <v>1.9299409243954699</v>
      </c>
      <c r="Q67" s="177">
        <f t="shared" ca="1" si="13"/>
        <v>0</v>
      </c>
      <c r="R67" s="178">
        <f t="shared" ca="1" si="14"/>
        <v>326.69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341.57</v>
      </c>
      <c r="C68" s="176">
        <f t="shared" ref="C68:F98" ca="1" si="19">$B68*C$1/100</f>
        <v>254.81121999999996</v>
      </c>
      <c r="D68" s="177">
        <f t="shared" ca="1" si="19"/>
        <v>82.079271000000006</v>
      </c>
      <c r="E68" s="177">
        <f t="shared" ca="1" si="19"/>
        <v>4.6795090000000004</v>
      </c>
      <c r="F68" s="178">
        <f t="shared" ca="1" si="19"/>
        <v>0</v>
      </c>
      <c r="G68" s="179">
        <f t="shared" ca="1" si="16"/>
        <v>0</v>
      </c>
      <c r="H68" s="179">
        <f t="shared" ca="1" si="17"/>
        <v>326.69</v>
      </c>
      <c r="I68" s="180">
        <f t="shared" ref="I68:I98" ca="1" si="20">INDIRECT("BRPL_EOD!" &amp; $V$3 &amp; X68)</f>
        <v>245.64</v>
      </c>
      <c r="J68" s="177">
        <f t="shared" ref="J68:J98" ca="1" si="21">INDIRECT("BYPL_EOD!" &amp; $V$3 &amp; X68)</f>
        <v>79.13</v>
      </c>
      <c r="K68" s="177">
        <f t="shared" ref="K68:K98" ca="1" si="22">INDIRECT("TPDDL_EOD!" &amp; $V$3 &amp; X68)</f>
        <v>1.93</v>
      </c>
      <c r="L68" s="177">
        <f t="shared" ref="L68:L98" ca="1" si="23">INDIRECT("NDMC_EOD!" &amp; $V$3 &amp; X68)</f>
        <v>0</v>
      </c>
      <c r="M68" s="178">
        <f t="shared" ref="M68:M98" ca="1" si="24">SUM(I68:L68)</f>
        <v>326.7</v>
      </c>
      <c r="N68" s="176">
        <f t="shared" ref="N68:N98" ca="1" si="25">INDIRECT("BRPL_ISGS_exbus!" &amp; $V$3 &amp; X68)</f>
        <v>245.63248117539027</v>
      </c>
      <c r="O68" s="177">
        <f t="shared" ref="O68:O98" ca="1" si="26">INDIRECT("BYPL_ISGS_exbus!" &amp; $V$3 &amp; X68)</f>
        <v>79.127577900214263</v>
      </c>
      <c r="P68" s="177">
        <f t="shared" ref="P68:P98" ca="1" si="27">INDIRECT("TPDDL_ISGS_exbus!" &amp; $V$3 &amp; X68)</f>
        <v>1.9299409243954699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326.69</v>
      </c>
      <c r="W68" s="47"/>
      <c r="X68" s="47">
        <v>68</v>
      </c>
    </row>
    <row r="69" spans="1:24">
      <c r="A69" s="62" t="s">
        <v>111</v>
      </c>
      <c r="B69" s="171">
        <f t="shared" ca="1" si="18"/>
        <v>341.57</v>
      </c>
      <c r="C69" s="176">
        <f t="shared" ca="1" si="19"/>
        <v>254.81121999999996</v>
      </c>
      <c r="D69" s="177">
        <f t="shared" ca="1" si="19"/>
        <v>82.079271000000006</v>
      </c>
      <c r="E69" s="177">
        <f t="shared" ca="1" si="19"/>
        <v>4.6795090000000004</v>
      </c>
      <c r="F69" s="178">
        <f t="shared" ca="1" si="19"/>
        <v>0</v>
      </c>
      <c r="G69" s="179">
        <f t="shared" ca="1" si="16"/>
        <v>0</v>
      </c>
      <c r="H69" s="179">
        <f t="shared" ca="1" si="17"/>
        <v>326.69</v>
      </c>
      <c r="I69" s="180">
        <f t="shared" ca="1" si="20"/>
        <v>245.64</v>
      </c>
      <c r="J69" s="177">
        <f t="shared" ca="1" si="21"/>
        <v>79.13</v>
      </c>
      <c r="K69" s="177">
        <f t="shared" ca="1" si="22"/>
        <v>1.93</v>
      </c>
      <c r="L69" s="177">
        <f t="shared" ca="1" si="23"/>
        <v>0</v>
      </c>
      <c r="M69" s="178">
        <f t="shared" ca="1" si="24"/>
        <v>326.7</v>
      </c>
      <c r="N69" s="176">
        <f t="shared" ca="1" si="25"/>
        <v>245.63248117539027</v>
      </c>
      <c r="O69" s="177">
        <f t="shared" ca="1" si="26"/>
        <v>79.127577900214263</v>
      </c>
      <c r="P69" s="177">
        <f t="shared" ca="1" si="27"/>
        <v>1.9299409243954699</v>
      </c>
      <c r="Q69" s="177">
        <f t="shared" ca="1" si="28"/>
        <v>0</v>
      </c>
      <c r="R69" s="178">
        <f t="shared" ca="1" si="29"/>
        <v>326.69</v>
      </c>
      <c r="W69" s="47"/>
      <c r="X69" s="47">
        <v>69</v>
      </c>
    </row>
    <row r="70" spans="1:24">
      <c r="A70" s="62" t="s">
        <v>112</v>
      </c>
      <c r="B70" s="171">
        <f t="shared" ca="1" si="18"/>
        <v>341.57</v>
      </c>
      <c r="C70" s="176">
        <f t="shared" ca="1" si="19"/>
        <v>254.81121999999996</v>
      </c>
      <c r="D70" s="177">
        <f t="shared" ca="1" si="19"/>
        <v>82.079271000000006</v>
      </c>
      <c r="E70" s="177">
        <f t="shared" ca="1" si="19"/>
        <v>4.6795090000000004</v>
      </c>
      <c r="F70" s="178">
        <f t="shared" ca="1" si="19"/>
        <v>0</v>
      </c>
      <c r="G70" s="179">
        <f t="shared" ca="1" si="16"/>
        <v>0</v>
      </c>
      <c r="H70" s="179">
        <f t="shared" ca="1" si="17"/>
        <v>326.69</v>
      </c>
      <c r="I70" s="180">
        <f t="shared" ca="1" si="20"/>
        <v>245.64</v>
      </c>
      <c r="J70" s="177">
        <f t="shared" ca="1" si="21"/>
        <v>79.13</v>
      </c>
      <c r="K70" s="177">
        <f t="shared" ca="1" si="22"/>
        <v>1.93</v>
      </c>
      <c r="L70" s="177">
        <f t="shared" ca="1" si="23"/>
        <v>0</v>
      </c>
      <c r="M70" s="178">
        <f t="shared" ca="1" si="24"/>
        <v>326.7</v>
      </c>
      <c r="N70" s="176">
        <f t="shared" ca="1" si="25"/>
        <v>245.63248117539027</v>
      </c>
      <c r="O70" s="177">
        <f t="shared" ca="1" si="26"/>
        <v>79.127577900214263</v>
      </c>
      <c r="P70" s="177">
        <f t="shared" ca="1" si="27"/>
        <v>1.9299409243954699</v>
      </c>
      <c r="Q70" s="177">
        <f t="shared" ca="1" si="28"/>
        <v>0</v>
      </c>
      <c r="R70" s="178">
        <f t="shared" ca="1" si="29"/>
        <v>326.69</v>
      </c>
      <c r="W70" s="47"/>
      <c r="X70" s="47">
        <v>70</v>
      </c>
    </row>
    <row r="71" spans="1:24">
      <c r="A71" s="62" t="s">
        <v>113</v>
      </c>
      <c r="B71" s="171">
        <f t="shared" ca="1" si="18"/>
        <v>341.57</v>
      </c>
      <c r="C71" s="176">
        <f t="shared" ca="1" si="19"/>
        <v>254.81121999999996</v>
      </c>
      <c r="D71" s="177">
        <f t="shared" ca="1" si="19"/>
        <v>82.079271000000006</v>
      </c>
      <c r="E71" s="177">
        <f t="shared" ca="1" si="19"/>
        <v>4.6795090000000004</v>
      </c>
      <c r="F71" s="178">
        <f t="shared" ca="1" si="19"/>
        <v>0</v>
      </c>
      <c r="G71" s="179">
        <f t="shared" ca="1" si="16"/>
        <v>0</v>
      </c>
      <c r="H71" s="179">
        <f t="shared" ca="1" si="17"/>
        <v>326.69</v>
      </c>
      <c r="I71" s="180">
        <f t="shared" ca="1" si="20"/>
        <v>245.64</v>
      </c>
      <c r="J71" s="177">
        <f t="shared" ca="1" si="21"/>
        <v>79.13</v>
      </c>
      <c r="K71" s="177">
        <f t="shared" ca="1" si="22"/>
        <v>1.93</v>
      </c>
      <c r="L71" s="177">
        <f t="shared" ca="1" si="23"/>
        <v>0</v>
      </c>
      <c r="M71" s="178">
        <f t="shared" ca="1" si="24"/>
        <v>326.7</v>
      </c>
      <c r="N71" s="176">
        <f t="shared" ca="1" si="25"/>
        <v>245.63248117539027</v>
      </c>
      <c r="O71" s="177">
        <f t="shared" ca="1" si="26"/>
        <v>79.127577900214263</v>
      </c>
      <c r="P71" s="177">
        <f t="shared" ca="1" si="27"/>
        <v>1.9299409243954699</v>
      </c>
      <c r="Q71" s="177">
        <f t="shared" ca="1" si="28"/>
        <v>0</v>
      </c>
      <c r="R71" s="178">
        <f t="shared" ca="1" si="29"/>
        <v>326.69</v>
      </c>
      <c r="W71" s="47"/>
      <c r="X71" s="47">
        <v>71</v>
      </c>
    </row>
    <row r="72" spans="1:24">
      <c r="A72" s="62" t="s">
        <v>114</v>
      </c>
      <c r="B72" s="171">
        <f t="shared" ca="1" si="18"/>
        <v>341.57</v>
      </c>
      <c r="C72" s="176">
        <f t="shared" ca="1" si="19"/>
        <v>254.81121999999996</v>
      </c>
      <c r="D72" s="177">
        <f t="shared" ca="1" si="19"/>
        <v>82.079271000000006</v>
      </c>
      <c r="E72" s="177">
        <f t="shared" ca="1" si="19"/>
        <v>4.6795090000000004</v>
      </c>
      <c r="F72" s="178">
        <f t="shared" ca="1" si="19"/>
        <v>0</v>
      </c>
      <c r="G72" s="179">
        <f t="shared" ca="1" si="16"/>
        <v>0</v>
      </c>
      <c r="H72" s="179">
        <f t="shared" ca="1" si="17"/>
        <v>329.27</v>
      </c>
      <c r="I72" s="180">
        <f t="shared" ca="1" si="20"/>
        <v>245.63</v>
      </c>
      <c r="J72" s="177">
        <f t="shared" ca="1" si="21"/>
        <v>79.12</v>
      </c>
      <c r="K72" s="177">
        <f t="shared" ca="1" si="22"/>
        <v>4.51</v>
      </c>
      <c r="L72" s="177">
        <f t="shared" ca="1" si="23"/>
        <v>0</v>
      </c>
      <c r="M72" s="178">
        <f t="shared" ca="1" si="24"/>
        <v>329.26</v>
      </c>
      <c r="N72" s="176">
        <f t="shared" ca="1" si="25"/>
        <v>245.63746006195711</v>
      </c>
      <c r="O72" s="177">
        <f t="shared" ca="1" si="26"/>
        <v>79.1224029642228</v>
      </c>
      <c r="P72" s="177">
        <f t="shared" ca="1" si="27"/>
        <v>4.5101369738200807</v>
      </c>
      <c r="Q72" s="177">
        <f t="shared" ca="1" si="28"/>
        <v>0</v>
      </c>
      <c r="R72" s="178">
        <f t="shared" ca="1" si="29"/>
        <v>329.27</v>
      </c>
      <c r="W72" s="47"/>
      <c r="X72" s="47">
        <v>72</v>
      </c>
    </row>
    <row r="73" spans="1:24">
      <c r="A73" s="62" t="s">
        <v>115</v>
      </c>
      <c r="B73" s="171">
        <f t="shared" ca="1" si="18"/>
        <v>341.57</v>
      </c>
      <c r="C73" s="176">
        <f t="shared" ca="1" si="19"/>
        <v>254.81121999999996</v>
      </c>
      <c r="D73" s="177">
        <f t="shared" ca="1" si="19"/>
        <v>82.079271000000006</v>
      </c>
      <c r="E73" s="177">
        <f t="shared" ca="1" si="19"/>
        <v>4.6795090000000004</v>
      </c>
      <c r="F73" s="178">
        <f t="shared" ca="1" si="19"/>
        <v>0</v>
      </c>
      <c r="G73" s="179">
        <f t="shared" ca="1" si="16"/>
        <v>0</v>
      </c>
      <c r="H73" s="179">
        <f t="shared" ca="1" si="17"/>
        <v>329.27</v>
      </c>
      <c r="I73" s="180">
        <f t="shared" ca="1" si="20"/>
        <v>245.63</v>
      </c>
      <c r="J73" s="177">
        <f t="shared" ca="1" si="21"/>
        <v>79.12</v>
      </c>
      <c r="K73" s="177">
        <f t="shared" ca="1" si="22"/>
        <v>4.51</v>
      </c>
      <c r="L73" s="177">
        <f t="shared" ca="1" si="23"/>
        <v>0</v>
      </c>
      <c r="M73" s="178">
        <f t="shared" ca="1" si="24"/>
        <v>329.26</v>
      </c>
      <c r="N73" s="176">
        <f t="shared" ca="1" si="25"/>
        <v>245.63746006195711</v>
      </c>
      <c r="O73" s="177">
        <f t="shared" ca="1" si="26"/>
        <v>79.1224029642228</v>
      </c>
      <c r="P73" s="177">
        <f t="shared" ca="1" si="27"/>
        <v>4.5101369738200807</v>
      </c>
      <c r="Q73" s="177">
        <f t="shared" ca="1" si="28"/>
        <v>0</v>
      </c>
      <c r="R73" s="178">
        <f t="shared" ca="1" si="29"/>
        <v>329.27</v>
      </c>
      <c r="W73" s="47"/>
      <c r="X73" s="47">
        <v>73</v>
      </c>
    </row>
    <row r="74" spans="1:24">
      <c r="A74" s="62" t="s">
        <v>116</v>
      </c>
      <c r="B74" s="171">
        <f t="shared" ca="1" si="18"/>
        <v>341.57</v>
      </c>
      <c r="C74" s="176">
        <f t="shared" ca="1" si="19"/>
        <v>254.81121999999996</v>
      </c>
      <c r="D74" s="177">
        <f t="shared" ca="1" si="19"/>
        <v>82.079271000000006</v>
      </c>
      <c r="E74" s="177">
        <f t="shared" ca="1" si="19"/>
        <v>4.6795090000000004</v>
      </c>
      <c r="F74" s="178">
        <f t="shared" ca="1" si="19"/>
        <v>0</v>
      </c>
      <c r="G74" s="179">
        <f t="shared" ca="1" si="16"/>
        <v>0</v>
      </c>
      <c r="H74" s="179">
        <f t="shared" ca="1" si="17"/>
        <v>329.27</v>
      </c>
      <c r="I74" s="180">
        <f t="shared" ca="1" si="20"/>
        <v>245.63</v>
      </c>
      <c r="J74" s="177">
        <f t="shared" ca="1" si="21"/>
        <v>79.12</v>
      </c>
      <c r="K74" s="177">
        <f t="shared" ca="1" si="22"/>
        <v>4.51</v>
      </c>
      <c r="L74" s="177">
        <f t="shared" ca="1" si="23"/>
        <v>0</v>
      </c>
      <c r="M74" s="178">
        <f t="shared" ca="1" si="24"/>
        <v>329.26</v>
      </c>
      <c r="N74" s="176">
        <f t="shared" ca="1" si="25"/>
        <v>245.63746006195711</v>
      </c>
      <c r="O74" s="177">
        <f t="shared" ca="1" si="26"/>
        <v>79.1224029642228</v>
      </c>
      <c r="P74" s="177">
        <f t="shared" ca="1" si="27"/>
        <v>4.5101369738200807</v>
      </c>
      <c r="Q74" s="177">
        <f t="shared" ca="1" si="28"/>
        <v>0</v>
      </c>
      <c r="R74" s="178">
        <f t="shared" ca="1" si="29"/>
        <v>329.27</v>
      </c>
      <c r="W74" s="47"/>
      <c r="X74" s="47">
        <v>74</v>
      </c>
    </row>
    <row r="75" spans="1:24">
      <c r="A75" s="62" t="s">
        <v>117</v>
      </c>
      <c r="B75" s="171">
        <f t="shared" ca="1" si="18"/>
        <v>341.57</v>
      </c>
      <c r="C75" s="176">
        <f t="shared" ca="1" si="19"/>
        <v>254.81121999999996</v>
      </c>
      <c r="D75" s="177">
        <f t="shared" ca="1" si="19"/>
        <v>82.079271000000006</v>
      </c>
      <c r="E75" s="177">
        <f t="shared" ca="1" si="19"/>
        <v>4.6795090000000004</v>
      </c>
      <c r="F75" s="178">
        <f t="shared" ca="1" si="19"/>
        <v>0</v>
      </c>
      <c r="G75" s="179">
        <f t="shared" ca="1" si="16"/>
        <v>0</v>
      </c>
      <c r="H75" s="179">
        <f t="shared" ca="1" si="17"/>
        <v>329.27</v>
      </c>
      <c r="I75" s="180">
        <f t="shared" ca="1" si="20"/>
        <v>245.63</v>
      </c>
      <c r="J75" s="177">
        <f t="shared" ca="1" si="21"/>
        <v>79.12</v>
      </c>
      <c r="K75" s="177">
        <f t="shared" ca="1" si="22"/>
        <v>4.51</v>
      </c>
      <c r="L75" s="177">
        <f t="shared" ca="1" si="23"/>
        <v>0</v>
      </c>
      <c r="M75" s="178">
        <f t="shared" ca="1" si="24"/>
        <v>329.26</v>
      </c>
      <c r="N75" s="176">
        <f t="shared" ca="1" si="25"/>
        <v>245.63746006195711</v>
      </c>
      <c r="O75" s="177">
        <f t="shared" ca="1" si="26"/>
        <v>79.1224029642228</v>
      </c>
      <c r="P75" s="177">
        <f t="shared" ca="1" si="27"/>
        <v>4.5101369738200807</v>
      </c>
      <c r="Q75" s="177">
        <f t="shared" ca="1" si="28"/>
        <v>0</v>
      </c>
      <c r="R75" s="178">
        <f t="shared" ca="1" si="29"/>
        <v>329.27</v>
      </c>
      <c r="W75" s="47"/>
      <c r="X75" s="47">
        <v>75</v>
      </c>
    </row>
    <row r="76" spans="1:24">
      <c r="A76" s="62" t="s">
        <v>118</v>
      </c>
      <c r="B76" s="171">
        <f t="shared" ca="1" si="18"/>
        <v>341.57</v>
      </c>
      <c r="C76" s="176">
        <f t="shared" ca="1" si="19"/>
        <v>254.81121999999996</v>
      </c>
      <c r="D76" s="177">
        <f t="shared" ca="1" si="19"/>
        <v>82.079271000000006</v>
      </c>
      <c r="E76" s="177">
        <f t="shared" ca="1" si="19"/>
        <v>4.6795090000000004</v>
      </c>
      <c r="F76" s="178">
        <f t="shared" ca="1" si="19"/>
        <v>0</v>
      </c>
      <c r="G76" s="179">
        <f t="shared" ca="1" si="16"/>
        <v>0</v>
      </c>
      <c r="H76" s="179">
        <f t="shared" ca="1" si="17"/>
        <v>329.27</v>
      </c>
      <c r="I76" s="180">
        <f t="shared" ca="1" si="20"/>
        <v>245.63</v>
      </c>
      <c r="J76" s="177">
        <f t="shared" ca="1" si="21"/>
        <v>79.12</v>
      </c>
      <c r="K76" s="177">
        <f t="shared" ca="1" si="22"/>
        <v>4.51</v>
      </c>
      <c r="L76" s="177">
        <f t="shared" ca="1" si="23"/>
        <v>0</v>
      </c>
      <c r="M76" s="178">
        <f t="shared" ca="1" si="24"/>
        <v>329.26</v>
      </c>
      <c r="N76" s="176">
        <f t="shared" ca="1" si="25"/>
        <v>245.63746006195711</v>
      </c>
      <c r="O76" s="177">
        <f t="shared" ca="1" si="26"/>
        <v>79.1224029642228</v>
      </c>
      <c r="P76" s="177">
        <f t="shared" ca="1" si="27"/>
        <v>4.5101369738200807</v>
      </c>
      <c r="Q76" s="177">
        <f t="shared" ca="1" si="28"/>
        <v>0</v>
      </c>
      <c r="R76" s="178">
        <f t="shared" ca="1" si="29"/>
        <v>329.27</v>
      </c>
      <c r="W76" s="47"/>
      <c r="X76" s="47">
        <v>76</v>
      </c>
    </row>
    <row r="77" spans="1:24">
      <c r="A77" s="62" t="s">
        <v>119</v>
      </c>
      <c r="B77" s="171">
        <f t="shared" ca="1" si="18"/>
        <v>341.57</v>
      </c>
      <c r="C77" s="176">
        <f t="shared" ca="1" si="19"/>
        <v>254.81121999999996</v>
      </c>
      <c r="D77" s="177">
        <f t="shared" ca="1" si="19"/>
        <v>82.079271000000006</v>
      </c>
      <c r="E77" s="177">
        <f t="shared" ca="1" si="19"/>
        <v>4.6795090000000004</v>
      </c>
      <c r="F77" s="178">
        <f t="shared" ca="1" si="19"/>
        <v>0</v>
      </c>
      <c r="G77" s="179">
        <f t="shared" ca="1" si="16"/>
        <v>0</v>
      </c>
      <c r="H77" s="179">
        <f t="shared" ca="1" si="17"/>
        <v>329.27</v>
      </c>
      <c r="I77" s="180">
        <f t="shared" ca="1" si="20"/>
        <v>245.63</v>
      </c>
      <c r="J77" s="177">
        <f t="shared" ca="1" si="21"/>
        <v>79.12</v>
      </c>
      <c r="K77" s="177">
        <f t="shared" ca="1" si="22"/>
        <v>4.51</v>
      </c>
      <c r="L77" s="177">
        <f t="shared" ca="1" si="23"/>
        <v>0</v>
      </c>
      <c r="M77" s="178">
        <f t="shared" ca="1" si="24"/>
        <v>329.26</v>
      </c>
      <c r="N77" s="176">
        <f t="shared" ca="1" si="25"/>
        <v>245.63746006195711</v>
      </c>
      <c r="O77" s="177">
        <f t="shared" ca="1" si="26"/>
        <v>79.1224029642228</v>
      </c>
      <c r="P77" s="177">
        <f t="shared" ca="1" si="27"/>
        <v>4.5101369738200807</v>
      </c>
      <c r="Q77" s="177">
        <f t="shared" ca="1" si="28"/>
        <v>0</v>
      </c>
      <c r="R77" s="178">
        <f t="shared" ca="1" si="29"/>
        <v>329.27</v>
      </c>
      <c r="W77" s="47"/>
      <c r="X77" s="47">
        <v>77</v>
      </c>
    </row>
    <row r="78" spans="1:24">
      <c r="A78" s="62" t="s">
        <v>120</v>
      </c>
      <c r="B78" s="171">
        <f t="shared" ca="1" si="18"/>
        <v>341.57</v>
      </c>
      <c r="C78" s="176">
        <f t="shared" ca="1" si="19"/>
        <v>254.81121999999996</v>
      </c>
      <c r="D78" s="177">
        <f t="shared" ca="1" si="19"/>
        <v>82.079271000000006</v>
      </c>
      <c r="E78" s="177">
        <f t="shared" ca="1" si="19"/>
        <v>4.6795090000000004</v>
      </c>
      <c r="F78" s="178">
        <f t="shared" ca="1" si="19"/>
        <v>0</v>
      </c>
      <c r="G78" s="179">
        <f t="shared" ca="1" si="16"/>
        <v>0</v>
      </c>
      <c r="H78" s="179">
        <f t="shared" ca="1" si="17"/>
        <v>329.27</v>
      </c>
      <c r="I78" s="180">
        <f t="shared" ca="1" si="20"/>
        <v>245.63</v>
      </c>
      <c r="J78" s="177">
        <f t="shared" ca="1" si="21"/>
        <v>79.12</v>
      </c>
      <c r="K78" s="177">
        <f t="shared" ca="1" si="22"/>
        <v>4.51</v>
      </c>
      <c r="L78" s="177">
        <f t="shared" ca="1" si="23"/>
        <v>0</v>
      </c>
      <c r="M78" s="178">
        <f t="shared" ca="1" si="24"/>
        <v>329.26</v>
      </c>
      <c r="N78" s="176">
        <f t="shared" ca="1" si="25"/>
        <v>245.63746006195711</v>
      </c>
      <c r="O78" s="177">
        <f t="shared" ca="1" si="26"/>
        <v>79.1224029642228</v>
      </c>
      <c r="P78" s="177">
        <f t="shared" ca="1" si="27"/>
        <v>4.5101369738200807</v>
      </c>
      <c r="Q78" s="177">
        <f t="shared" ca="1" si="28"/>
        <v>0</v>
      </c>
      <c r="R78" s="178">
        <f t="shared" ca="1" si="29"/>
        <v>329.27</v>
      </c>
      <c r="W78" s="47"/>
      <c r="X78" s="47">
        <v>78</v>
      </c>
    </row>
    <row r="79" spans="1:24">
      <c r="A79" s="62" t="s">
        <v>121</v>
      </c>
      <c r="B79" s="171">
        <f t="shared" ca="1" si="18"/>
        <v>341.57</v>
      </c>
      <c r="C79" s="176">
        <f t="shared" ca="1" si="19"/>
        <v>254.81121999999996</v>
      </c>
      <c r="D79" s="177">
        <f t="shared" ca="1" si="19"/>
        <v>82.079271000000006</v>
      </c>
      <c r="E79" s="177">
        <f t="shared" ca="1" si="19"/>
        <v>4.6795090000000004</v>
      </c>
      <c r="F79" s="178">
        <f t="shared" ca="1" si="19"/>
        <v>0</v>
      </c>
      <c r="G79" s="179">
        <f t="shared" ca="1" si="16"/>
        <v>0</v>
      </c>
      <c r="H79" s="179">
        <f t="shared" ca="1" si="17"/>
        <v>329.27</v>
      </c>
      <c r="I79" s="180">
        <f t="shared" ca="1" si="20"/>
        <v>245.63</v>
      </c>
      <c r="J79" s="177">
        <f t="shared" ca="1" si="21"/>
        <v>79.12</v>
      </c>
      <c r="K79" s="177">
        <f t="shared" ca="1" si="22"/>
        <v>4.51</v>
      </c>
      <c r="L79" s="177">
        <f t="shared" ca="1" si="23"/>
        <v>0</v>
      </c>
      <c r="M79" s="178">
        <f t="shared" ca="1" si="24"/>
        <v>329.26</v>
      </c>
      <c r="N79" s="176">
        <f t="shared" ca="1" si="25"/>
        <v>245.63746006195711</v>
      </c>
      <c r="O79" s="177">
        <f t="shared" ca="1" si="26"/>
        <v>79.1224029642228</v>
      </c>
      <c r="P79" s="177">
        <f t="shared" ca="1" si="27"/>
        <v>4.5101369738200807</v>
      </c>
      <c r="Q79" s="177">
        <f t="shared" ca="1" si="28"/>
        <v>0</v>
      </c>
      <c r="R79" s="178">
        <f t="shared" ca="1" si="29"/>
        <v>329.27</v>
      </c>
      <c r="W79" s="47"/>
      <c r="X79" s="47">
        <v>79</v>
      </c>
    </row>
    <row r="80" spans="1:24">
      <c r="A80" s="62" t="s">
        <v>122</v>
      </c>
      <c r="B80" s="171">
        <f t="shared" ca="1" si="18"/>
        <v>341.57</v>
      </c>
      <c r="C80" s="176">
        <f t="shared" ca="1" si="19"/>
        <v>254.81121999999996</v>
      </c>
      <c r="D80" s="177">
        <f t="shared" ca="1" si="19"/>
        <v>82.079271000000006</v>
      </c>
      <c r="E80" s="177">
        <f t="shared" ca="1" si="19"/>
        <v>4.6795090000000004</v>
      </c>
      <c r="F80" s="178">
        <f t="shared" ca="1" si="19"/>
        <v>0</v>
      </c>
      <c r="G80" s="179">
        <f t="shared" ca="1" si="16"/>
        <v>0</v>
      </c>
      <c r="H80" s="179">
        <f t="shared" ca="1" si="17"/>
        <v>329.27</v>
      </c>
      <c r="I80" s="180">
        <f t="shared" ca="1" si="20"/>
        <v>245.63</v>
      </c>
      <c r="J80" s="177">
        <f t="shared" ca="1" si="21"/>
        <v>79.12</v>
      </c>
      <c r="K80" s="177">
        <f t="shared" ca="1" si="22"/>
        <v>4.51</v>
      </c>
      <c r="L80" s="177">
        <f t="shared" ca="1" si="23"/>
        <v>0</v>
      </c>
      <c r="M80" s="178">
        <f t="shared" ca="1" si="24"/>
        <v>329.26</v>
      </c>
      <c r="N80" s="176">
        <f t="shared" ca="1" si="25"/>
        <v>245.63746006195711</v>
      </c>
      <c r="O80" s="177">
        <f t="shared" ca="1" si="26"/>
        <v>79.1224029642228</v>
      </c>
      <c r="P80" s="177">
        <f t="shared" ca="1" si="27"/>
        <v>4.5101369738200807</v>
      </c>
      <c r="Q80" s="177">
        <f t="shared" ca="1" si="28"/>
        <v>0</v>
      </c>
      <c r="R80" s="178">
        <f t="shared" ca="1" si="29"/>
        <v>329.27</v>
      </c>
      <c r="W80" s="47"/>
      <c r="X80" s="47">
        <v>80</v>
      </c>
    </row>
    <row r="81" spans="1:24">
      <c r="A81" s="62" t="s">
        <v>123</v>
      </c>
      <c r="B81" s="171">
        <f t="shared" ca="1" si="18"/>
        <v>341.57</v>
      </c>
      <c r="C81" s="176">
        <f t="shared" ca="1" si="19"/>
        <v>254.81121999999996</v>
      </c>
      <c r="D81" s="177">
        <f t="shared" ca="1" si="19"/>
        <v>82.079271000000006</v>
      </c>
      <c r="E81" s="177">
        <f t="shared" ca="1" si="19"/>
        <v>4.6795090000000004</v>
      </c>
      <c r="F81" s="178">
        <f t="shared" ca="1" si="19"/>
        <v>0</v>
      </c>
      <c r="G81" s="179">
        <f t="shared" ca="1" si="16"/>
        <v>0</v>
      </c>
      <c r="H81" s="179">
        <f t="shared" ca="1" si="17"/>
        <v>329.27</v>
      </c>
      <c r="I81" s="180">
        <f t="shared" ca="1" si="20"/>
        <v>245.63</v>
      </c>
      <c r="J81" s="177">
        <f t="shared" ca="1" si="21"/>
        <v>79.12</v>
      </c>
      <c r="K81" s="177">
        <f t="shared" ca="1" si="22"/>
        <v>4.51</v>
      </c>
      <c r="L81" s="177">
        <f t="shared" ca="1" si="23"/>
        <v>0</v>
      </c>
      <c r="M81" s="178">
        <f t="shared" ca="1" si="24"/>
        <v>329.26</v>
      </c>
      <c r="N81" s="176">
        <f t="shared" ca="1" si="25"/>
        <v>245.63746006195711</v>
      </c>
      <c r="O81" s="177">
        <f t="shared" ca="1" si="26"/>
        <v>79.1224029642228</v>
      </c>
      <c r="P81" s="177">
        <f t="shared" ca="1" si="27"/>
        <v>4.5101369738200807</v>
      </c>
      <c r="Q81" s="177">
        <f t="shared" ca="1" si="28"/>
        <v>0</v>
      </c>
      <c r="R81" s="178">
        <f t="shared" ca="1" si="29"/>
        <v>329.27</v>
      </c>
      <c r="W81" s="47"/>
      <c r="X81" s="47">
        <v>81</v>
      </c>
    </row>
    <row r="82" spans="1:24">
      <c r="A82" s="62" t="s">
        <v>124</v>
      </c>
      <c r="B82" s="171">
        <f t="shared" ca="1" si="18"/>
        <v>341.57</v>
      </c>
      <c r="C82" s="176">
        <f t="shared" ca="1" si="19"/>
        <v>254.81121999999996</v>
      </c>
      <c r="D82" s="177">
        <f t="shared" ca="1" si="19"/>
        <v>82.079271000000006</v>
      </c>
      <c r="E82" s="177">
        <f t="shared" ca="1" si="19"/>
        <v>4.6795090000000004</v>
      </c>
      <c r="F82" s="178">
        <f t="shared" ca="1" si="19"/>
        <v>0</v>
      </c>
      <c r="G82" s="179">
        <f t="shared" ca="1" si="16"/>
        <v>0</v>
      </c>
      <c r="H82" s="179">
        <f t="shared" ca="1" si="17"/>
        <v>329.27</v>
      </c>
      <c r="I82" s="180">
        <f t="shared" ca="1" si="20"/>
        <v>245.63</v>
      </c>
      <c r="J82" s="177">
        <f t="shared" ca="1" si="21"/>
        <v>79.12</v>
      </c>
      <c r="K82" s="177">
        <f t="shared" ca="1" si="22"/>
        <v>4.51</v>
      </c>
      <c r="L82" s="177">
        <f t="shared" ca="1" si="23"/>
        <v>0</v>
      </c>
      <c r="M82" s="178">
        <f t="shared" ca="1" si="24"/>
        <v>329.26</v>
      </c>
      <c r="N82" s="176">
        <f t="shared" ca="1" si="25"/>
        <v>245.63746006195711</v>
      </c>
      <c r="O82" s="177">
        <f t="shared" ca="1" si="26"/>
        <v>79.1224029642228</v>
      </c>
      <c r="P82" s="177">
        <f t="shared" ca="1" si="27"/>
        <v>4.5101369738200807</v>
      </c>
      <c r="Q82" s="177">
        <f t="shared" ca="1" si="28"/>
        <v>0</v>
      </c>
      <c r="R82" s="178">
        <f t="shared" ca="1" si="29"/>
        <v>329.27</v>
      </c>
      <c r="W82" s="47"/>
      <c r="X82" s="47">
        <v>82</v>
      </c>
    </row>
    <row r="83" spans="1:24">
      <c r="A83" s="62" t="s">
        <v>125</v>
      </c>
      <c r="B83" s="171">
        <f t="shared" ca="1" si="18"/>
        <v>341.57</v>
      </c>
      <c r="C83" s="176">
        <f t="shared" ca="1" si="19"/>
        <v>254.81121999999996</v>
      </c>
      <c r="D83" s="177">
        <f t="shared" ca="1" si="19"/>
        <v>82.079271000000006</v>
      </c>
      <c r="E83" s="177">
        <f t="shared" ca="1" si="19"/>
        <v>4.6795090000000004</v>
      </c>
      <c r="F83" s="178">
        <f t="shared" ca="1" si="19"/>
        <v>0</v>
      </c>
      <c r="G83" s="179">
        <f t="shared" ca="1" si="16"/>
        <v>0</v>
      </c>
      <c r="H83" s="179">
        <f t="shared" ca="1" si="17"/>
        <v>329.27</v>
      </c>
      <c r="I83" s="180">
        <f t="shared" ca="1" si="20"/>
        <v>245.63</v>
      </c>
      <c r="J83" s="177">
        <f t="shared" ca="1" si="21"/>
        <v>79.12</v>
      </c>
      <c r="K83" s="177">
        <f t="shared" ca="1" si="22"/>
        <v>4.51</v>
      </c>
      <c r="L83" s="177">
        <f t="shared" ca="1" si="23"/>
        <v>0</v>
      </c>
      <c r="M83" s="178">
        <f t="shared" ca="1" si="24"/>
        <v>329.26</v>
      </c>
      <c r="N83" s="176">
        <f t="shared" ca="1" si="25"/>
        <v>245.63746006195711</v>
      </c>
      <c r="O83" s="177">
        <f t="shared" ca="1" si="26"/>
        <v>79.1224029642228</v>
      </c>
      <c r="P83" s="177">
        <f t="shared" ca="1" si="27"/>
        <v>4.5101369738200807</v>
      </c>
      <c r="Q83" s="177">
        <f t="shared" ca="1" si="28"/>
        <v>0</v>
      </c>
      <c r="R83" s="178">
        <f t="shared" ca="1" si="29"/>
        <v>329.27</v>
      </c>
      <c r="W83" s="47"/>
      <c r="X83" s="47">
        <v>83</v>
      </c>
    </row>
    <row r="84" spans="1:24">
      <c r="A84" s="62" t="s">
        <v>126</v>
      </c>
      <c r="B84" s="171">
        <f t="shared" ca="1" si="18"/>
        <v>341.57</v>
      </c>
      <c r="C84" s="176">
        <f t="shared" ca="1" si="19"/>
        <v>254.81121999999996</v>
      </c>
      <c r="D84" s="177">
        <f t="shared" ca="1" si="19"/>
        <v>82.079271000000006</v>
      </c>
      <c r="E84" s="177">
        <f t="shared" ca="1" si="19"/>
        <v>4.6795090000000004</v>
      </c>
      <c r="F84" s="178">
        <f t="shared" ca="1" si="19"/>
        <v>0</v>
      </c>
      <c r="G84" s="179">
        <f t="shared" ca="1" si="16"/>
        <v>0</v>
      </c>
      <c r="H84" s="179">
        <f t="shared" ca="1" si="17"/>
        <v>329.27</v>
      </c>
      <c r="I84" s="180">
        <f t="shared" ca="1" si="20"/>
        <v>245.63</v>
      </c>
      <c r="J84" s="177">
        <f t="shared" ca="1" si="21"/>
        <v>79.12</v>
      </c>
      <c r="K84" s="177">
        <f t="shared" ca="1" si="22"/>
        <v>4.51</v>
      </c>
      <c r="L84" s="177">
        <f t="shared" ca="1" si="23"/>
        <v>0</v>
      </c>
      <c r="M84" s="178">
        <f t="shared" ca="1" si="24"/>
        <v>329.26</v>
      </c>
      <c r="N84" s="176">
        <f t="shared" ca="1" si="25"/>
        <v>245.63746006195711</v>
      </c>
      <c r="O84" s="177">
        <f t="shared" ca="1" si="26"/>
        <v>79.1224029642228</v>
      </c>
      <c r="P84" s="177">
        <f t="shared" ca="1" si="27"/>
        <v>4.5101369738200807</v>
      </c>
      <c r="Q84" s="177">
        <f t="shared" ca="1" si="28"/>
        <v>0</v>
      </c>
      <c r="R84" s="178">
        <f t="shared" ca="1" si="29"/>
        <v>329.27</v>
      </c>
      <c r="W84" s="47"/>
      <c r="X84" s="47">
        <v>84</v>
      </c>
    </row>
    <row r="85" spans="1:24">
      <c r="A85" s="62" t="s">
        <v>127</v>
      </c>
      <c r="B85" s="171">
        <f t="shared" ca="1" si="18"/>
        <v>341.57</v>
      </c>
      <c r="C85" s="176">
        <f t="shared" ca="1" si="19"/>
        <v>254.81121999999996</v>
      </c>
      <c r="D85" s="177">
        <f t="shared" ca="1" si="19"/>
        <v>82.079271000000006</v>
      </c>
      <c r="E85" s="177">
        <f t="shared" ca="1" si="19"/>
        <v>4.6795090000000004</v>
      </c>
      <c r="F85" s="178">
        <f t="shared" ca="1" si="19"/>
        <v>0</v>
      </c>
      <c r="G85" s="179">
        <f t="shared" ca="1" si="16"/>
        <v>0</v>
      </c>
      <c r="H85" s="179">
        <f t="shared" ca="1" si="17"/>
        <v>329.27</v>
      </c>
      <c r="I85" s="180">
        <f t="shared" ca="1" si="20"/>
        <v>245.63</v>
      </c>
      <c r="J85" s="177">
        <f t="shared" ca="1" si="21"/>
        <v>79.12</v>
      </c>
      <c r="K85" s="177">
        <f t="shared" ca="1" si="22"/>
        <v>4.51</v>
      </c>
      <c r="L85" s="177">
        <f t="shared" ca="1" si="23"/>
        <v>0</v>
      </c>
      <c r="M85" s="178">
        <f t="shared" ca="1" si="24"/>
        <v>329.26</v>
      </c>
      <c r="N85" s="176">
        <f t="shared" ca="1" si="25"/>
        <v>245.63746006195711</v>
      </c>
      <c r="O85" s="177">
        <f t="shared" ca="1" si="26"/>
        <v>79.1224029642228</v>
      </c>
      <c r="P85" s="177">
        <f t="shared" ca="1" si="27"/>
        <v>4.5101369738200807</v>
      </c>
      <c r="Q85" s="177">
        <f t="shared" ca="1" si="28"/>
        <v>0</v>
      </c>
      <c r="R85" s="178">
        <f t="shared" ca="1" si="29"/>
        <v>329.27</v>
      </c>
      <c r="W85" s="47"/>
      <c r="X85" s="47">
        <v>85</v>
      </c>
    </row>
    <row r="86" spans="1:24">
      <c r="A86" s="62" t="s">
        <v>128</v>
      </c>
      <c r="B86" s="171">
        <f t="shared" ca="1" si="18"/>
        <v>341.57</v>
      </c>
      <c r="C86" s="176">
        <f t="shared" ca="1" si="19"/>
        <v>254.81121999999996</v>
      </c>
      <c r="D86" s="177">
        <f t="shared" ca="1" si="19"/>
        <v>82.079271000000006</v>
      </c>
      <c r="E86" s="177">
        <f t="shared" ca="1" si="19"/>
        <v>4.6795090000000004</v>
      </c>
      <c r="F86" s="178">
        <f t="shared" ca="1" si="19"/>
        <v>0</v>
      </c>
      <c r="G86" s="179">
        <f t="shared" ca="1" si="16"/>
        <v>0</v>
      </c>
      <c r="H86" s="179">
        <f t="shared" ca="1" si="17"/>
        <v>329.27</v>
      </c>
      <c r="I86" s="180">
        <f t="shared" ca="1" si="20"/>
        <v>245.63</v>
      </c>
      <c r="J86" s="177">
        <f t="shared" ca="1" si="21"/>
        <v>79.12</v>
      </c>
      <c r="K86" s="177">
        <f t="shared" ca="1" si="22"/>
        <v>4.51</v>
      </c>
      <c r="L86" s="177">
        <f t="shared" ca="1" si="23"/>
        <v>0</v>
      </c>
      <c r="M86" s="178">
        <f t="shared" ca="1" si="24"/>
        <v>329.26</v>
      </c>
      <c r="N86" s="176">
        <f t="shared" ca="1" si="25"/>
        <v>245.63746006195711</v>
      </c>
      <c r="O86" s="177">
        <f t="shared" ca="1" si="26"/>
        <v>79.1224029642228</v>
      </c>
      <c r="P86" s="177">
        <f t="shared" ca="1" si="27"/>
        <v>4.5101369738200807</v>
      </c>
      <c r="Q86" s="177">
        <f t="shared" ca="1" si="28"/>
        <v>0</v>
      </c>
      <c r="R86" s="178">
        <f t="shared" ca="1" si="29"/>
        <v>329.27</v>
      </c>
      <c r="W86" s="47"/>
      <c r="X86" s="47">
        <v>86</v>
      </c>
    </row>
    <row r="87" spans="1:24">
      <c r="A87" s="62" t="s">
        <v>129</v>
      </c>
      <c r="B87" s="171">
        <f t="shared" ca="1" si="18"/>
        <v>341.57</v>
      </c>
      <c r="C87" s="176">
        <f t="shared" ca="1" si="19"/>
        <v>254.81121999999996</v>
      </c>
      <c r="D87" s="177">
        <f t="shared" ca="1" si="19"/>
        <v>82.079271000000006</v>
      </c>
      <c r="E87" s="177">
        <f t="shared" ca="1" si="19"/>
        <v>4.6795090000000004</v>
      </c>
      <c r="F87" s="178">
        <f t="shared" ca="1" si="19"/>
        <v>0</v>
      </c>
      <c r="G87" s="179">
        <f t="shared" ca="1" si="16"/>
        <v>0</v>
      </c>
      <c r="H87" s="179">
        <f t="shared" ca="1" si="17"/>
        <v>329.27</v>
      </c>
      <c r="I87" s="180">
        <f t="shared" ca="1" si="20"/>
        <v>245.63</v>
      </c>
      <c r="J87" s="177">
        <f t="shared" ca="1" si="21"/>
        <v>79.12</v>
      </c>
      <c r="K87" s="177">
        <f t="shared" ca="1" si="22"/>
        <v>4.51</v>
      </c>
      <c r="L87" s="177">
        <f t="shared" ca="1" si="23"/>
        <v>0</v>
      </c>
      <c r="M87" s="178">
        <f t="shared" ca="1" si="24"/>
        <v>329.26</v>
      </c>
      <c r="N87" s="176">
        <f t="shared" ca="1" si="25"/>
        <v>245.63746006195711</v>
      </c>
      <c r="O87" s="177">
        <f t="shared" ca="1" si="26"/>
        <v>79.1224029642228</v>
      </c>
      <c r="P87" s="177">
        <f t="shared" ca="1" si="27"/>
        <v>4.5101369738200807</v>
      </c>
      <c r="Q87" s="177">
        <f t="shared" ca="1" si="28"/>
        <v>0</v>
      </c>
      <c r="R87" s="178">
        <f t="shared" ca="1" si="29"/>
        <v>329.27</v>
      </c>
      <c r="W87" s="47"/>
      <c r="X87" s="47">
        <v>87</v>
      </c>
    </row>
    <row r="88" spans="1:24">
      <c r="A88" s="62" t="s">
        <v>130</v>
      </c>
      <c r="B88" s="171">
        <f t="shared" ca="1" si="18"/>
        <v>341.57</v>
      </c>
      <c r="C88" s="176">
        <f t="shared" ca="1" si="19"/>
        <v>254.81121999999996</v>
      </c>
      <c r="D88" s="177">
        <f t="shared" ca="1" si="19"/>
        <v>82.079271000000006</v>
      </c>
      <c r="E88" s="177">
        <f t="shared" ca="1" si="19"/>
        <v>4.6795090000000004</v>
      </c>
      <c r="F88" s="178">
        <f t="shared" ca="1" si="19"/>
        <v>0</v>
      </c>
      <c r="G88" s="179">
        <f t="shared" ca="1" si="16"/>
        <v>0</v>
      </c>
      <c r="H88" s="179">
        <f t="shared" ca="1" si="17"/>
        <v>329.27</v>
      </c>
      <c r="I88" s="180">
        <f t="shared" ca="1" si="20"/>
        <v>245.63</v>
      </c>
      <c r="J88" s="177">
        <f t="shared" ca="1" si="21"/>
        <v>79.12</v>
      </c>
      <c r="K88" s="177">
        <f t="shared" ca="1" si="22"/>
        <v>4.51</v>
      </c>
      <c r="L88" s="177">
        <f t="shared" ca="1" si="23"/>
        <v>0</v>
      </c>
      <c r="M88" s="178">
        <f t="shared" ca="1" si="24"/>
        <v>329.26</v>
      </c>
      <c r="N88" s="176">
        <f t="shared" ca="1" si="25"/>
        <v>245.63746006195711</v>
      </c>
      <c r="O88" s="177">
        <f t="shared" ca="1" si="26"/>
        <v>79.1224029642228</v>
      </c>
      <c r="P88" s="177">
        <f t="shared" ca="1" si="27"/>
        <v>4.5101369738200807</v>
      </c>
      <c r="Q88" s="177">
        <f t="shared" ca="1" si="28"/>
        <v>0</v>
      </c>
      <c r="R88" s="178">
        <f t="shared" ca="1" si="29"/>
        <v>329.27</v>
      </c>
      <c r="W88" s="47"/>
      <c r="X88" s="47">
        <v>88</v>
      </c>
    </row>
    <row r="89" spans="1:24">
      <c r="A89" s="62" t="s">
        <v>131</v>
      </c>
      <c r="B89" s="171">
        <f t="shared" ca="1" si="18"/>
        <v>341.57</v>
      </c>
      <c r="C89" s="176">
        <f t="shared" ca="1" si="19"/>
        <v>254.81121999999996</v>
      </c>
      <c r="D89" s="177">
        <f t="shared" ca="1" si="19"/>
        <v>82.079271000000006</v>
      </c>
      <c r="E89" s="177">
        <f t="shared" ca="1" si="19"/>
        <v>4.6795090000000004</v>
      </c>
      <c r="F89" s="178">
        <f t="shared" ca="1" si="19"/>
        <v>0</v>
      </c>
      <c r="G89" s="179">
        <f t="shared" ca="1" si="16"/>
        <v>0</v>
      </c>
      <c r="H89" s="179">
        <f t="shared" ca="1" si="17"/>
        <v>329.27</v>
      </c>
      <c r="I89" s="180">
        <f t="shared" ca="1" si="20"/>
        <v>245.63</v>
      </c>
      <c r="J89" s="177">
        <f t="shared" ca="1" si="21"/>
        <v>79.12</v>
      </c>
      <c r="K89" s="177">
        <f t="shared" ca="1" si="22"/>
        <v>4.51</v>
      </c>
      <c r="L89" s="177">
        <f t="shared" ca="1" si="23"/>
        <v>0</v>
      </c>
      <c r="M89" s="178">
        <f t="shared" ca="1" si="24"/>
        <v>329.26</v>
      </c>
      <c r="N89" s="176">
        <f t="shared" ca="1" si="25"/>
        <v>245.63746006195711</v>
      </c>
      <c r="O89" s="177">
        <f t="shared" ca="1" si="26"/>
        <v>79.1224029642228</v>
      </c>
      <c r="P89" s="177">
        <f t="shared" ca="1" si="27"/>
        <v>4.5101369738200807</v>
      </c>
      <c r="Q89" s="177">
        <f t="shared" ca="1" si="28"/>
        <v>0</v>
      </c>
      <c r="R89" s="178">
        <f t="shared" ca="1" si="29"/>
        <v>329.27</v>
      </c>
      <c r="W89" s="47"/>
      <c r="X89" s="47">
        <v>89</v>
      </c>
    </row>
    <row r="90" spans="1:24">
      <c r="A90" s="62" t="s">
        <v>132</v>
      </c>
      <c r="B90" s="171">
        <f t="shared" ca="1" si="18"/>
        <v>341.57</v>
      </c>
      <c r="C90" s="176">
        <f t="shared" ca="1" si="19"/>
        <v>254.81121999999996</v>
      </c>
      <c r="D90" s="177">
        <f t="shared" ca="1" si="19"/>
        <v>82.079271000000006</v>
      </c>
      <c r="E90" s="177">
        <f t="shared" ca="1" si="19"/>
        <v>4.6795090000000004</v>
      </c>
      <c r="F90" s="178">
        <f t="shared" ca="1" si="19"/>
        <v>0</v>
      </c>
      <c r="G90" s="179">
        <f t="shared" ca="1" si="16"/>
        <v>0</v>
      </c>
      <c r="H90" s="179">
        <f t="shared" ca="1" si="17"/>
        <v>329.27</v>
      </c>
      <c r="I90" s="180">
        <f t="shared" ca="1" si="20"/>
        <v>245.63</v>
      </c>
      <c r="J90" s="177">
        <f t="shared" ca="1" si="21"/>
        <v>79.12</v>
      </c>
      <c r="K90" s="177">
        <f t="shared" ca="1" si="22"/>
        <v>4.51</v>
      </c>
      <c r="L90" s="177">
        <f t="shared" ca="1" si="23"/>
        <v>0</v>
      </c>
      <c r="M90" s="178">
        <f t="shared" ca="1" si="24"/>
        <v>329.26</v>
      </c>
      <c r="N90" s="176">
        <f t="shared" ca="1" si="25"/>
        <v>245.63746006195711</v>
      </c>
      <c r="O90" s="177">
        <f t="shared" ca="1" si="26"/>
        <v>79.1224029642228</v>
      </c>
      <c r="P90" s="177">
        <f t="shared" ca="1" si="27"/>
        <v>4.5101369738200807</v>
      </c>
      <c r="Q90" s="177">
        <f t="shared" ca="1" si="28"/>
        <v>0</v>
      </c>
      <c r="R90" s="178">
        <f t="shared" ca="1" si="29"/>
        <v>329.27</v>
      </c>
      <c r="W90" s="47"/>
      <c r="X90" s="47">
        <v>90</v>
      </c>
    </row>
    <row r="91" spans="1:24">
      <c r="A91" s="62" t="s">
        <v>133</v>
      </c>
      <c r="B91" s="171">
        <f t="shared" ca="1" si="18"/>
        <v>341.57</v>
      </c>
      <c r="C91" s="176">
        <f t="shared" ca="1" si="19"/>
        <v>254.81121999999996</v>
      </c>
      <c r="D91" s="177">
        <f t="shared" ca="1" si="19"/>
        <v>82.079271000000006</v>
      </c>
      <c r="E91" s="177">
        <f t="shared" ca="1" si="19"/>
        <v>4.6795090000000004</v>
      </c>
      <c r="F91" s="178">
        <f t="shared" ca="1" si="19"/>
        <v>0</v>
      </c>
      <c r="G91" s="179">
        <f t="shared" ca="1" si="16"/>
        <v>0</v>
      </c>
      <c r="H91" s="179">
        <f t="shared" ca="1" si="17"/>
        <v>329.27</v>
      </c>
      <c r="I91" s="180">
        <f t="shared" ca="1" si="20"/>
        <v>245.63</v>
      </c>
      <c r="J91" s="177">
        <f t="shared" ca="1" si="21"/>
        <v>79.12</v>
      </c>
      <c r="K91" s="177">
        <f t="shared" ca="1" si="22"/>
        <v>4.51</v>
      </c>
      <c r="L91" s="177">
        <f t="shared" ca="1" si="23"/>
        <v>0</v>
      </c>
      <c r="M91" s="178">
        <f t="shared" ca="1" si="24"/>
        <v>329.26</v>
      </c>
      <c r="N91" s="176">
        <f t="shared" ca="1" si="25"/>
        <v>245.63746006195711</v>
      </c>
      <c r="O91" s="177">
        <f t="shared" ca="1" si="26"/>
        <v>79.1224029642228</v>
      </c>
      <c r="P91" s="177">
        <f t="shared" ca="1" si="27"/>
        <v>4.5101369738200807</v>
      </c>
      <c r="Q91" s="177">
        <f t="shared" ca="1" si="28"/>
        <v>0</v>
      </c>
      <c r="R91" s="178">
        <f t="shared" ca="1" si="29"/>
        <v>329.27</v>
      </c>
      <c r="W91" s="47"/>
      <c r="X91" s="47">
        <v>91</v>
      </c>
    </row>
    <row r="92" spans="1:24">
      <c r="A92" s="62" t="s">
        <v>134</v>
      </c>
      <c r="B92" s="171">
        <f t="shared" ca="1" si="18"/>
        <v>341.57</v>
      </c>
      <c r="C92" s="176">
        <f t="shared" ca="1" si="19"/>
        <v>254.81121999999996</v>
      </c>
      <c r="D92" s="177">
        <f t="shared" ca="1" si="19"/>
        <v>82.079271000000006</v>
      </c>
      <c r="E92" s="177">
        <f t="shared" ca="1" si="19"/>
        <v>4.6795090000000004</v>
      </c>
      <c r="F92" s="178">
        <f t="shared" ca="1" si="19"/>
        <v>0</v>
      </c>
      <c r="G92" s="179">
        <f t="shared" ca="1" si="16"/>
        <v>0</v>
      </c>
      <c r="H92" s="179">
        <f t="shared" ca="1" si="17"/>
        <v>329.27</v>
      </c>
      <c r="I92" s="180">
        <f t="shared" ca="1" si="20"/>
        <v>245.63</v>
      </c>
      <c r="J92" s="177">
        <f t="shared" ca="1" si="21"/>
        <v>79.12</v>
      </c>
      <c r="K92" s="177">
        <f t="shared" ca="1" si="22"/>
        <v>4.51</v>
      </c>
      <c r="L92" s="177">
        <f t="shared" ca="1" si="23"/>
        <v>0</v>
      </c>
      <c r="M92" s="178">
        <f t="shared" ca="1" si="24"/>
        <v>329.26</v>
      </c>
      <c r="N92" s="176">
        <f t="shared" ca="1" si="25"/>
        <v>245.63746006195711</v>
      </c>
      <c r="O92" s="177">
        <f t="shared" ca="1" si="26"/>
        <v>79.1224029642228</v>
      </c>
      <c r="P92" s="177">
        <f t="shared" ca="1" si="27"/>
        <v>4.5101369738200807</v>
      </c>
      <c r="Q92" s="177">
        <f t="shared" ca="1" si="28"/>
        <v>0</v>
      </c>
      <c r="R92" s="178">
        <f t="shared" ca="1" si="29"/>
        <v>329.27</v>
      </c>
      <c r="W92" s="47"/>
      <c r="X92" s="47">
        <v>92</v>
      </c>
    </row>
    <row r="93" spans="1:24">
      <c r="A93" s="62" t="s">
        <v>135</v>
      </c>
      <c r="B93" s="171">
        <f t="shared" ca="1" si="18"/>
        <v>341.57</v>
      </c>
      <c r="C93" s="176">
        <f t="shared" ca="1" si="19"/>
        <v>254.81121999999996</v>
      </c>
      <c r="D93" s="177">
        <f t="shared" ca="1" si="19"/>
        <v>82.079271000000006</v>
      </c>
      <c r="E93" s="177">
        <f t="shared" ca="1" si="19"/>
        <v>4.6795090000000004</v>
      </c>
      <c r="F93" s="178">
        <f t="shared" ca="1" si="19"/>
        <v>0</v>
      </c>
      <c r="G93" s="179">
        <f t="shared" ca="1" si="16"/>
        <v>0</v>
      </c>
      <c r="H93" s="179">
        <f t="shared" ca="1" si="17"/>
        <v>329.27</v>
      </c>
      <c r="I93" s="180">
        <f t="shared" ca="1" si="20"/>
        <v>245.63</v>
      </c>
      <c r="J93" s="177">
        <f t="shared" ca="1" si="21"/>
        <v>79.12</v>
      </c>
      <c r="K93" s="177">
        <f t="shared" ca="1" si="22"/>
        <v>4.51</v>
      </c>
      <c r="L93" s="177">
        <f t="shared" ca="1" si="23"/>
        <v>0</v>
      </c>
      <c r="M93" s="178">
        <f t="shared" ca="1" si="24"/>
        <v>329.26</v>
      </c>
      <c r="N93" s="176">
        <f t="shared" ca="1" si="25"/>
        <v>245.63746006195711</v>
      </c>
      <c r="O93" s="177">
        <f t="shared" ca="1" si="26"/>
        <v>79.1224029642228</v>
      </c>
      <c r="P93" s="177">
        <f t="shared" ca="1" si="27"/>
        <v>4.5101369738200807</v>
      </c>
      <c r="Q93" s="177">
        <f t="shared" ca="1" si="28"/>
        <v>0</v>
      </c>
      <c r="R93" s="178">
        <f t="shared" ca="1" si="29"/>
        <v>329.27</v>
      </c>
      <c r="W93" s="47"/>
      <c r="X93" s="47">
        <v>93</v>
      </c>
    </row>
    <row r="94" spans="1:24">
      <c r="A94" s="62" t="s">
        <v>136</v>
      </c>
      <c r="B94" s="171">
        <f t="shared" ca="1" si="18"/>
        <v>341.57</v>
      </c>
      <c r="C94" s="176">
        <f t="shared" ca="1" si="19"/>
        <v>254.81121999999996</v>
      </c>
      <c r="D94" s="177">
        <f t="shared" ca="1" si="19"/>
        <v>82.079271000000006</v>
      </c>
      <c r="E94" s="177">
        <f t="shared" ca="1" si="19"/>
        <v>4.6795090000000004</v>
      </c>
      <c r="F94" s="178">
        <f t="shared" ca="1" si="19"/>
        <v>0</v>
      </c>
      <c r="G94" s="179">
        <f t="shared" ca="1" si="16"/>
        <v>0</v>
      </c>
      <c r="H94" s="179">
        <f t="shared" ca="1" si="17"/>
        <v>329.27</v>
      </c>
      <c r="I94" s="180">
        <f t="shared" ca="1" si="20"/>
        <v>245.63</v>
      </c>
      <c r="J94" s="177">
        <f t="shared" ca="1" si="21"/>
        <v>79.12</v>
      </c>
      <c r="K94" s="177">
        <f t="shared" ca="1" si="22"/>
        <v>4.51</v>
      </c>
      <c r="L94" s="177">
        <f t="shared" ca="1" si="23"/>
        <v>0</v>
      </c>
      <c r="M94" s="178">
        <f t="shared" ca="1" si="24"/>
        <v>329.26</v>
      </c>
      <c r="N94" s="176">
        <f t="shared" ca="1" si="25"/>
        <v>245.63746006195711</v>
      </c>
      <c r="O94" s="177">
        <f t="shared" ca="1" si="26"/>
        <v>79.1224029642228</v>
      </c>
      <c r="P94" s="177">
        <f t="shared" ca="1" si="27"/>
        <v>4.5101369738200807</v>
      </c>
      <c r="Q94" s="177">
        <f t="shared" ca="1" si="28"/>
        <v>0</v>
      </c>
      <c r="R94" s="178">
        <f t="shared" ca="1" si="29"/>
        <v>329.27</v>
      </c>
      <c r="W94" s="47"/>
      <c r="X94" s="47">
        <v>94</v>
      </c>
    </row>
    <row r="95" spans="1:24">
      <c r="A95" s="62" t="s">
        <v>137</v>
      </c>
      <c r="B95" s="171">
        <f t="shared" ca="1" si="18"/>
        <v>341.57</v>
      </c>
      <c r="C95" s="176">
        <f t="shared" ca="1" si="19"/>
        <v>254.81121999999996</v>
      </c>
      <c r="D95" s="177">
        <f t="shared" ca="1" si="19"/>
        <v>82.079271000000006</v>
      </c>
      <c r="E95" s="177">
        <f t="shared" ca="1" si="19"/>
        <v>4.6795090000000004</v>
      </c>
      <c r="F95" s="178">
        <f t="shared" ca="1" si="19"/>
        <v>0</v>
      </c>
      <c r="G95" s="179">
        <f t="shared" ca="1" si="16"/>
        <v>0</v>
      </c>
      <c r="H95" s="179">
        <f t="shared" ca="1" si="17"/>
        <v>327.25</v>
      </c>
      <c r="I95" s="180">
        <f t="shared" ca="1" si="20"/>
        <v>245.64</v>
      </c>
      <c r="J95" s="177">
        <f t="shared" ca="1" si="21"/>
        <v>79.13</v>
      </c>
      <c r="K95" s="177">
        <f t="shared" ca="1" si="22"/>
        <v>2.4900000000000002</v>
      </c>
      <c r="L95" s="177">
        <f t="shared" ca="1" si="23"/>
        <v>0</v>
      </c>
      <c r="M95" s="178">
        <f t="shared" ca="1" si="24"/>
        <v>327.26</v>
      </c>
      <c r="N95" s="176">
        <f t="shared" ca="1" si="25"/>
        <v>245.63249404143494</v>
      </c>
      <c r="O95" s="177">
        <f t="shared" ca="1" si="26"/>
        <v>79.127582044857292</v>
      </c>
      <c r="P95" s="177">
        <f t="shared" ca="1" si="27"/>
        <v>2.4899239137077558</v>
      </c>
      <c r="Q95" s="177">
        <f t="shared" ca="1" si="28"/>
        <v>0</v>
      </c>
      <c r="R95" s="178">
        <f t="shared" ca="1" si="29"/>
        <v>327.24999999999994</v>
      </c>
      <c r="W95" s="47"/>
      <c r="X95" s="47">
        <v>95</v>
      </c>
    </row>
    <row r="96" spans="1:24">
      <c r="A96" s="62" t="s">
        <v>138</v>
      </c>
      <c r="B96" s="171">
        <f t="shared" ca="1" si="18"/>
        <v>341.57</v>
      </c>
      <c r="C96" s="176">
        <f t="shared" ca="1" si="19"/>
        <v>254.81121999999996</v>
      </c>
      <c r="D96" s="177">
        <f t="shared" ca="1" si="19"/>
        <v>82.079271000000006</v>
      </c>
      <c r="E96" s="177">
        <f t="shared" ca="1" si="19"/>
        <v>4.6795090000000004</v>
      </c>
      <c r="F96" s="178">
        <f t="shared" ca="1" si="19"/>
        <v>0</v>
      </c>
      <c r="G96" s="179">
        <f t="shared" ca="1" si="16"/>
        <v>0</v>
      </c>
      <c r="H96" s="179">
        <f t="shared" ca="1" si="17"/>
        <v>327.25</v>
      </c>
      <c r="I96" s="180">
        <f t="shared" ca="1" si="20"/>
        <v>245.64</v>
      </c>
      <c r="J96" s="177">
        <f t="shared" ca="1" si="21"/>
        <v>79.13</v>
      </c>
      <c r="K96" s="177">
        <f t="shared" ca="1" si="22"/>
        <v>2.4900000000000002</v>
      </c>
      <c r="L96" s="177">
        <f t="shared" ca="1" si="23"/>
        <v>0</v>
      </c>
      <c r="M96" s="178">
        <f t="shared" ca="1" si="24"/>
        <v>327.26</v>
      </c>
      <c r="N96" s="176">
        <f t="shared" ca="1" si="25"/>
        <v>245.63249404143494</v>
      </c>
      <c r="O96" s="177">
        <f t="shared" ca="1" si="26"/>
        <v>79.127582044857292</v>
      </c>
      <c r="P96" s="177">
        <f t="shared" ca="1" si="27"/>
        <v>2.4899239137077558</v>
      </c>
      <c r="Q96" s="177">
        <f t="shared" ca="1" si="28"/>
        <v>0</v>
      </c>
      <c r="R96" s="178">
        <f t="shared" ca="1" si="29"/>
        <v>327.24999999999994</v>
      </c>
      <c r="W96" s="47"/>
      <c r="X96" s="47">
        <v>96</v>
      </c>
    </row>
    <row r="97" spans="1:24">
      <c r="A97" s="62" t="s">
        <v>139</v>
      </c>
      <c r="B97" s="171">
        <f t="shared" ca="1" si="18"/>
        <v>341.57</v>
      </c>
      <c r="C97" s="176">
        <f t="shared" ca="1" si="19"/>
        <v>254.81121999999996</v>
      </c>
      <c r="D97" s="177">
        <f t="shared" ca="1" si="19"/>
        <v>82.079271000000006</v>
      </c>
      <c r="E97" s="177">
        <f t="shared" ca="1" si="19"/>
        <v>4.6795090000000004</v>
      </c>
      <c r="F97" s="178">
        <f t="shared" ca="1" si="19"/>
        <v>0</v>
      </c>
      <c r="G97" s="179">
        <f t="shared" ca="1" si="16"/>
        <v>0</v>
      </c>
      <c r="H97" s="179">
        <f t="shared" ca="1" si="17"/>
        <v>327.25</v>
      </c>
      <c r="I97" s="180">
        <f t="shared" ca="1" si="20"/>
        <v>245.64</v>
      </c>
      <c r="J97" s="177">
        <f t="shared" ca="1" si="21"/>
        <v>79.13</v>
      </c>
      <c r="K97" s="177">
        <f t="shared" ca="1" si="22"/>
        <v>2.4900000000000002</v>
      </c>
      <c r="L97" s="177">
        <f t="shared" ca="1" si="23"/>
        <v>0</v>
      </c>
      <c r="M97" s="178">
        <f t="shared" ca="1" si="24"/>
        <v>327.26</v>
      </c>
      <c r="N97" s="176">
        <f t="shared" ca="1" si="25"/>
        <v>245.63249404143494</v>
      </c>
      <c r="O97" s="177">
        <f t="shared" ca="1" si="26"/>
        <v>79.127582044857292</v>
      </c>
      <c r="P97" s="177">
        <f t="shared" ca="1" si="27"/>
        <v>2.4899239137077558</v>
      </c>
      <c r="Q97" s="177">
        <f t="shared" ca="1" si="28"/>
        <v>0</v>
      </c>
      <c r="R97" s="178">
        <f t="shared" ca="1" si="29"/>
        <v>327.24999999999994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341.57</v>
      </c>
      <c r="C98" s="181">
        <f t="shared" ca="1" si="19"/>
        <v>254.81121999999996</v>
      </c>
      <c r="D98" s="182">
        <f t="shared" ca="1" si="19"/>
        <v>82.079271000000006</v>
      </c>
      <c r="E98" s="182">
        <f t="shared" ca="1" si="19"/>
        <v>4.6795090000000004</v>
      </c>
      <c r="F98" s="183">
        <f t="shared" ca="1" si="19"/>
        <v>0</v>
      </c>
      <c r="G98" s="184">
        <f t="shared" ca="1" si="16"/>
        <v>0</v>
      </c>
      <c r="H98" s="184">
        <f t="shared" ca="1" si="17"/>
        <v>327.25</v>
      </c>
      <c r="I98" s="185">
        <f t="shared" ca="1" si="20"/>
        <v>245.64</v>
      </c>
      <c r="J98" s="182">
        <f t="shared" ca="1" si="21"/>
        <v>79.13</v>
      </c>
      <c r="K98" s="182">
        <f t="shared" ca="1" si="22"/>
        <v>2.4900000000000002</v>
      </c>
      <c r="L98" s="182">
        <f t="shared" ca="1" si="23"/>
        <v>0</v>
      </c>
      <c r="M98" s="183">
        <f t="shared" ca="1" si="24"/>
        <v>327.26</v>
      </c>
      <c r="N98" s="181">
        <f t="shared" ca="1" si="25"/>
        <v>245.63249404143494</v>
      </c>
      <c r="O98" s="182">
        <f t="shared" ca="1" si="26"/>
        <v>79.127582044857292</v>
      </c>
      <c r="P98" s="182">
        <f t="shared" ca="1" si="27"/>
        <v>2.4899239137077558</v>
      </c>
      <c r="Q98" s="182">
        <f t="shared" ca="1" si="28"/>
        <v>0</v>
      </c>
      <c r="R98" s="183">
        <f t="shared" ca="1" si="29"/>
        <v>327.24999999999994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8.1976799999999947</v>
      </c>
      <c r="C99" s="57">
        <f t="shared" ref="C99:R99" ca="1" si="30">SUM(C3:C98)/4000</f>
        <v>6.1154692799999921</v>
      </c>
      <c r="D99" s="55">
        <f t="shared" ca="1" si="30"/>
        <v>1.969902503999996</v>
      </c>
      <c r="E99" s="55">
        <f t="shared" ca="1" si="30"/>
        <v>0.11230821599999993</v>
      </c>
      <c r="F99" s="56">
        <f t="shared" ca="1" si="30"/>
        <v>0</v>
      </c>
      <c r="G99" s="60">
        <f t="shared" ca="1" si="30"/>
        <v>0</v>
      </c>
      <c r="H99" s="60">
        <f t="shared" ca="1" si="30"/>
        <v>7.2691575000000057</v>
      </c>
      <c r="I99" s="168">
        <f t="shared" ca="1" si="30"/>
        <v>5.8159875000000012</v>
      </c>
      <c r="J99" s="55">
        <f t="shared" ca="1" si="30"/>
        <v>1.3912149999999994</v>
      </c>
      <c r="K99" s="55">
        <f t="shared" ca="1" si="30"/>
        <v>6.1942500000000011E-2</v>
      </c>
      <c r="L99" s="55">
        <f t="shared" ca="1" si="30"/>
        <v>0</v>
      </c>
      <c r="M99" s="56">
        <f t="shared" ca="1" si="30"/>
        <v>7.2691449999999946</v>
      </c>
      <c r="N99" s="57">
        <f t="shared" ca="1" si="30"/>
        <v>5.8159965735115486</v>
      </c>
      <c r="O99" s="55">
        <f t="shared" ca="1" si="30"/>
        <v>1.391217921739887</v>
      </c>
      <c r="P99" s="55">
        <f t="shared" ca="1" si="30"/>
        <v>6.194300474855733E-2</v>
      </c>
      <c r="Q99" s="55">
        <f t="shared" ca="1" si="30"/>
        <v>0</v>
      </c>
      <c r="R99" s="56">
        <f t="shared" ca="1" si="30"/>
        <v>7.2691575000000057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7.5188246097184219E-3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-4.3917213528512633E-3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-4.3917453655240024E-3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7.5188246097184219E-3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-4.3917213528512633E-3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-4.3917453655240024E-3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7.5188246097184219E-3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-4.3917213528512633E-3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-4.3917453655240024E-3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7.5188246097184219E-3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-4.3917213528512633E-3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-4.3917453655240024E-3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7.5188246097184219E-3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-4.3917213528512633E-3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-4.3917453655240024E-3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7.5188246097184219E-3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-4.3917213528512633E-3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-4.3917453655240024E-3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7.5188246097184219E-3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-4.3917213528512633E-3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-4.3917453655240024E-3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7.5188246097184219E-3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-4.3917213528512633E-3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-4.3917453655240024E-3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-4.3917453655240024E-3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-4.3917453655240024E-3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-4.3917453655240024E-3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-4.3917453655240024E-3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-4.3917453655240024E-3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-4.3917453655240024E-3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-4.3917453655240024E-3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-4.3917453655240024E-3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-4.3917453655240024E-3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-4.3917453655240024E-3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-4.3917453655240024E-3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-4.3917453655240024E-3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-4.3917453655240024E-3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-4.3917453655240024E-3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-4.3917453655240024E-3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-4.3917453655240024E-3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0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-4.3917453655240024E-3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0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-4.3917453655240024E-3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0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-4.3917453655240024E-3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0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-4.3917453655240024E-3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0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-4.3917453655240024E-3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0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-4.3917453655240024E-3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0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-4.3917453655240024E-3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0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-4.3917453655240024E-3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-4.3917453655240024E-3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-4.3917453655240024E-3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-4.3917453655240024E-3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-4.3917453655240024E-3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-4.3917453655240024E-3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-4.3917453655240024E-3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-4.3917453655240024E-3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-4.3917453655240024E-3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-4.3917453655240024E-3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-4.3917453655240024E-3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-1.4309173129802844E-3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-1.4309173129802844E-3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-1.4309173129802844E-3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-1.4309173129802844E-3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-1.4830056393861923E-3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-4.3917453655240024E-3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-1.4830056393861923E-3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-4.3917453655240024E-3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-1.4830056393861923E-3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-1.4830056393861923E-3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-1.4830056393861923E-3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-1.4830056393861923E-3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-1.4830056393861923E-3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-1.4830056393861923E-3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-1.4830056393861923E-3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-1.4830056393861923E-3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-1.4830056393861923E-3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-1.4830056393861923E-3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-1.4830056393861923E-3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-1.4830056393861923E-3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-1.4830056393861923E-3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-1.4830056393861923E-3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-1.4830056393861923E-3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7.5188246097184219E-3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-1.4830056393861923E-3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7.5188246097184219E-3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-1.4830056393861923E-3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7.5188246097184219E-3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-1.4830056393861923E-3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7.5188246097184219E-3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-1.4830056393861923E-3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-4.3917453655240024E-3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7.5188246097184219E-3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-1.4830056393861923E-3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-4.3917453655240024E-3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7.5188246097184219E-3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-1.4830056393861923E-3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-4.3917453655240024E-3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-7.4600619571185689E-3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-1.4830056393861923E-3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-4.3917453655240024E-3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-7.4600619571185689E-3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-1.4830056393861923E-3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-4.3917453655240024E-3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-7.4600619571185689E-3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-1.4830056393861923E-3</v>
      </c>
      <c r="V74" s="25">
        <f>BRPL_EOD!V74-BRPL_ISGS_exbus!V74</f>
        <v>0</v>
      </c>
      <c r="W74" s="25">
        <f>BRPL_EOD!W74-BRPL_ISGS_exbus!W74</f>
        <v>0</v>
      </c>
      <c r="X74" s="25">
        <f>BRPL_EOD!X74-BRPL_ISGS_exbus!X74</f>
        <v>-4.3917453655240024E-3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-7.4600619571185689E-3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0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-1.4830056393861923E-3</v>
      </c>
      <c r="V75" s="25">
        <f>BRPL_EOD!V75-BRPL_ISGS_exbus!V75</f>
        <v>0</v>
      </c>
      <c r="W75" s="25">
        <f>BRPL_EOD!W75-BRPL_ISGS_exbus!W75</f>
        <v>0</v>
      </c>
      <c r="X75" s="25">
        <f>BRPL_EOD!X75-BRPL_ISGS_exbus!X75</f>
        <v>-4.3917453655240024E-3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-7.4600619571185689E-3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0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-1.4830056393861923E-3</v>
      </c>
      <c r="V76" s="25">
        <f>BRPL_EOD!V76-BRPL_ISGS_exbus!V76</f>
        <v>0</v>
      </c>
      <c r="W76" s="25">
        <f>BRPL_EOD!W76-BRPL_ISGS_exbus!W76</f>
        <v>0</v>
      </c>
      <c r="X76" s="25">
        <f>BRPL_EOD!X76-BRPL_ISGS_exbus!X76</f>
        <v>-4.3917453655240024E-3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-7.4600619571185689E-3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0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-1.4830056393861923E-3</v>
      </c>
      <c r="V77" s="25">
        <f>BRPL_EOD!V77-BRPL_ISGS_exbus!V77</f>
        <v>0</v>
      </c>
      <c r="W77" s="25">
        <f>BRPL_EOD!W77-BRPL_ISGS_exbus!W77</f>
        <v>0</v>
      </c>
      <c r="X77" s="25">
        <f>BRPL_EOD!X77-BRPL_ISGS_exbus!X77</f>
        <v>-4.3917453655240024E-3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-7.4600619571185689E-3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0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-1.4830056393861923E-3</v>
      </c>
      <c r="V78" s="25">
        <f>BRPL_EOD!V78-BRPL_ISGS_exbus!V78</f>
        <v>0</v>
      </c>
      <c r="W78" s="25">
        <f>BRPL_EOD!W78-BRPL_ISGS_exbus!W78</f>
        <v>0</v>
      </c>
      <c r="X78" s="25">
        <f>BRPL_EOD!X78-BRPL_ISGS_exbus!X78</f>
        <v>-4.3917453655240024E-3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-7.4600619571185689E-3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0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-1.4830056393861923E-3</v>
      </c>
      <c r="V79" s="25">
        <f>BRPL_EOD!V79-BRPL_ISGS_exbus!V79</f>
        <v>0</v>
      </c>
      <c r="W79" s="25">
        <f>BRPL_EOD!W79-BRPL_ISGS_exbus!W79</f>
        <v>0</v>
      </c>
      <c r="X79" s="25">
        <f>BRPL_EOD!X79-BRPL_ISGS_exbus!X79</f>
        <v>-4.3917453655240024E-3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-7.4600619571185689E-3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0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-1.4830056393861923E-3</v>
      </c>
      <c r="V80" s="25">
        <f>BRPL_EOD!V80-BRPL_ISGS_exbus!V80</f>
        <v>0</v>
      </c>
      <c r="W80" s="25">
        <f>BRPL_EOD!W80-BRPL_ISGS_exbus!W80</f>
        <v>0</v>
      </c>
      <c r="X80" s="25">
        <f>BRPL_EOD!X80-BRPL_ISGS_exbus!X80</f>
        <v>-4.3917453655240024E-3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-7.4600619571185689E-3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0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-1.4830056393861923E-3</v>
      </c>
      <c r="V81" s="25">
        <f>BRPL_EOD!V81-BRPL_ISGS_exbus!V81</f>
        <v>0</v>
      </c>
      <c r="W81" s="25">
        <f>BRPL_EOD!W81-BRPL_ISGS_exbus!W81</f>
        <v>0</v>
      </c>
      <c r="X81" s="25">
        <f>BRPL_EOD!X81-BRPL_ISGS_exbus!X81</f>
        <v>-4.3917453655240024E-3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-7.4600619571185689E-3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0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-1.4830056393861923E-3</v>
      </c>
      <c r="V82" s="25">
        <f>BRPL_EOD!V82-BRPL_ISGS_exbus!V82</f>
        <v>0</v>
      </c>
      <c r="W82" s="25">
        <f>BRPL_EOD!W82-BRPL_ISGS_exbus!W82</f>
        <v>0</v>
      </c>
      <c r="X82" s="25">
        <f>BRPL_EOD!X82-BRPL_ISGS_exbus!X82</f>
        <v>-4.3917453655240024E-3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-7.4600619571185689E-3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-1.4830056393861923E-3</v>
      </c>
      <c r="V83" s="25">
        <f>BRPL_EOD!V83-BRPL_ISGS_exbus!V83</f>
        <v>0</v>
      </c>
      <c r="W83" s="25">
        <f>BRPL_EOD!W83-BRPL_ISGS_exbus!W83</f>
        <v>0</v>
      </c>
      <c r="X83" s="25">
        <f>BRPL_EOD!X83-BRPL_ISGS_exbus!X83</f>
        <v>-4.3917453655240024E-3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-7.4600619571185689E-3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-1.4830056393861923E-3</v>
      </c>
      <c r="V84" s="25">
        <f>BRPL_EOD!V84-BRPL_ISGS_exbus!V84</f>
        <v>0</v>
      </c>
      <c r="W84" s="25">
        <f>BRPL_EOD!W84-BRPL_ISGS_exbus!W84</f>
        <v>0</v>
      </c>
      <c r="X84" s="25">
        <f>BRPL_EOD!X84-BRPL_ISGS_exbus!X84</f>
        <v>-4.3917453655240024E-3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-7.4600619571185689E-3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-1.4830056393861923E-3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-4.3917453655240024E-3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-7.4600619571185689E-3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-1.4830056393861923E-3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-4.3917453655240024E-3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-7.4600619571185689E-3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-1.4830056393861923E-3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-4.3917453655240024E-3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-7.4600619571185689E-3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-1.4830056393861923E-3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-4.3917453655240024E-3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-7.4600619571185689E-3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-1.4830056393861923E-3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-4.3917453655240024E-3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-7.4600619571185689E-3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-1.4830056393861923E-3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-4.3917453655240024E-3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-7.4600619571185689E-3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-1.4830056393861923E-3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-4.3917453655240024E-3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-7.4600619571185689E-3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-1.4830056393861923E-3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-4.3917453655240024E-3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-7.4600619571185689E-3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-1.4830056393861923E-3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-4.3917453655240024E-3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-7.4600619571185689E-3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-1.4830056393861923E-3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-4.3917453655240024E-3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7.5059585650478766E-3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-1.4830056393861923E-3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-4.3917453655240024E-3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7.5059585650478766E-3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-1.4830056393861923E-3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-4.3917453655240024E-3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7.5059585650478766E-3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-1.4830056393861923E-3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-4.3917453655240024E-3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7.5059585650478766E-3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-1.4830056393861923E-3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-4.3917453655240024E-3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-9.0735115474416261E-6</v>
      </c>
      <c r="L99" s="25">
        <f>BRPL_EOD!L99-BRPL_ISGS_exbus!L99</f>
        <v>0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-8.7834427057176256E-6</v>
      </c>
      <c r="R99" s="25">
        <f>BRPL_EOD!R99-BRPL_ISGS_exbus!R99</f>
        <v>0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-1.9968487806831803E-5</v>
      </c>
      <c r="V99" s="25">
        <f>BRPL_EOD!V99-BRPL_ISGS_exbus!V99</f>
        <v>0</v>
      </c>
      <c r="W99" s="25">
        <f>BRPL_EOD!W99-BRPL_ISGS_exbus!W99</f>
        <v>0</v>
      </c>
      <c r="X99" s="25">
        <f>BRPL_EOD!X99-BRPL_ISGS_exbus!X99</f>
        <v>-8.1247289264840816E-5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3" t="s">
        <v>145</v>
      </c>
      <c r="C1" s="243"/>
      <c r="D1" s="243"/>
      <c r="E1" s="243" t="s">
        <v>146</v>
      </c>
      <c r="F1" s="243"/>
      <c r="G1" s="243"/>
      <c r="H1" s="243" t="s">
        <v>147</v>
      </c>
      <c r="I1" s="243"/>
      <c r="J1" s="243"/>
      <c r="K1" s="243" t="s">
        <v>148</v>
      </c>
      <c r="L1" s="243"/>
      <c r="M1" s="243"/>
      <c r="N1" s="243" t="s">
        <v>149</v>
      </c>
      <c r="O1" s="243"/>
      <c r="P1" s="243"/>
      <c r="Q1" s="192"/>
    </row>
    <row r="2" spans="1:17">
      <c r="A2" s="192" t="s">
        <v>44</v>
      </c>
      <c r="B2" s="192" t="s">
        <v>325</v>
      </c>
      <c r="C2" s="192" t="s">
        <v>522</v>
      </c>
      <c r="D2" s="193" t="s">
        <v>523</v>
      </c>
      <c r="E2" s="192" t="s">
        <v>325</v>
      </c>
      <c r="F2" s="192" t="s">
        <v>522</v>
      </c>
      <c r="G2" s="193" t="s">
        <v>523</v>
      </c>
      <c r="H2" s="192" t="s">
        <v>325</v>
      </c>
      <c r="I2" s="192" t="s">
        <v>522</v>
      </c>
      <c r="J2" s="193" t="s">
        <v>523</v>
      </c>
      <c r="K2" s="192" t="s">
        <v>325</v>
      </c>
      <c r="L2" s="192" t="s">
        <v>522</v>
      </c>
      <c r="M2" s="193" t="s">
        <v>523</v>
      </c>
      <c r="N2" s="192" t="s">
        <v>325</v>
      </c>
      <c r="O2" s="192" t="s">
        <v>522</v>
      </c>
      <c r="P2" s="193" t="s">
        <v>523</v>
      </c>
      <c r="Q2" s="193" t="s">
        <v>524</v>
      </c>
    </row>
    <row r="3" spans="1:17">
      <c r="A3" s="34" t="s">
        <v>45</v>
      </c>
      <c r="B3" s="194">
        <f>PPCL_NG!I3+PPCL_Spot!I3+GT_NG!I3+GT_Spot!I3+Bawana_NG!I3+Bawana_RLNG!I3+Bawana_Spot!I3</f>
        <v>98.88</v>
      </c>
      <c r="C3" s="194">
        <f>PPCL_NG!P3+PPCL_Spot!P3+GT_NG!P3+GT_Spot!P3+Bawana_NG!P3+Bawana_RLNG!P3+Bawana_Spot!P3</f>
        <v>99.081916366657438</v>
      </c>
      <c r="D3" s="195">
        <f t="shared" ref="D3:D66" si="0">B3-C3</f>
        <v>-0.20191636665744284</v>
      </c>
      <c r="E3" s="194">
        <f>PPCL_NG!J3+PPCL_Spot!J3+GT_NG!J3+GT_Spot!J3+Bawana_NG!J3+Bawana_RLNG!J3+Bawana_Spot!J3</f>
        <v>105.75</v>
      </c>
      <c r="F3" s="194">
        <f>PPCL_NG!Q3+PPCL_Spot!Q3+GT_NG!Q3+GT_Spot!Q3+Bawana_NG!Q3+Bawana_RLNG!Q3+Bawana_Spot!Q3</f>
        <v>105.86059263361949</v>
      </c>
      <c r="G3" s="195">
        <f t="shared" ref="G3:G66" si="1">E3-F3</f>
        <v>-0.11059263361948979</v>
      </c>
      <c r="H3" s="194">
        <f>PPCL_NG!K3+PPCL_Spot!K3+GT_NG!K3+GT_Spot!K3+Bawana_NG!K3+Bawana_RLNG!K3+Bawana_Spot!K3</f>
        <v>5.84</v>
      </c>
      <c r="I3" s="194">
        <f>PPCL_NG!R3+PPCL_Spot!R3+GT_NG!R3+GT_Spot!R3+Bawana_NG!R3+Bawana_RLNG!R3+Bawana_Spot!R3</f>
        <v>5.84</v>
      </c>
      <c r="J3" s="195">
        <f t="shared" ref="J3:J66" si="2">H3-I3</f>
        <v>0</v>
      </c>
      <c r="K3" s="194">
        <f>PPCL_NG!L3+PPCL_Spot!L3+GT_NG!L3+GT_Spot!L3+Bawana_NG!L3+Bawana_RLNG!L3+Bawana_Spot!L3</f>
        <v>20.86</v>
      </c>
      <c r="L3" s="194">
        <f>PPCL_NG!S3+PPCL_Spot!S3+GT_NG!S3+GT_Spot!S3+Bawana_NG!S3+Bawana_RLNG!S3+Bawana_Spot!S3</f>
        <v>20.888224868457492</v>
      </c>
      <c r="M3" s="195">
        <f t="shared" ref="M3:M66" si="3">K3-L3</f>
        <v>-2.8224868457492391E-2</v>
      </c>
      <c r="N3" s="194">
        <f>PPCL_NG!M3+PPCL_Spot!M3+GT_NG!M3+GT_Spot!M3+Bawana_NG!M3+Bawana_RLNG!M3+Bawana_Spot!M3</f>
        <v>61</v>
      </c>
      <c r="O3" s="194">
        <f>PPCL_NG!T3+PPCL_Spot!T3+GT_NG!T3+GT_Spot!T3+Bawana_NG!T3+Bawana_RLNG!T3+Bawana_Spot!T3</f>
        <v>61.149266131265577</v>
      </c>
      <c r="P3" s="195">
        <f t="shared" ref="P3:P66" si="4">N3-O3</f>
        <v>-0.14926613126557697</v>
      </c>
      <c r="Q3" s="195">
        <f>D3+G3+J3+M3+P3</f>
        <v>-0.49000000000000199</v>
      </c>
    </row>
    <row r="4" spans="1:17">
      <c r="A4" s="34" t="s">
        <v>46</v>
      </c>
      <c r="B4" s="194">
        <f>PPCL_NG!I4+PPCL_Spot!I4+GT_NG!I4+GT_Spot!I4+Bawana_NG!I4+Bawana_RLNG!I4+Bawana_Spot!I4</f>
        <v>98.88</v>
      </c>
      <c r="C4" s="194">
        <f>PPCL_NG!P4+PPCL_Spot!P4+GT_NG!P4+GT_Spot!P4+Bawana_NG!P4+Bawana_RLNG!P4+Bawana_Spot!P4</f>
        <v>99.081916366657438</v>
      </c>
      <c r="D4" s="195">
        <f t="shared" si="0"/>
        <v>-0.20191636665744284</v>
      </c>
      <c r="E4" s="194">
        <f>PPCL_NG!J4+PPCL_Spot!J4+GT_NG!J4+GT_Spot!J4+Bawana_NG!J4+Bawana_RLNG!J4+Bawana_Spot!J4</f>
        <v>105.75</v>
      </c>
      <c r="F4" s="194">
        <f>PPCL_NG!Q4+PPCL_Spot!Q4+GT_NG!Q4+GT_Spot!Q4+Bawana_NG!Q4+Bawana_RLNG!Q4+Bawana_Spot!Q4</f>
        <v>105.86059263361949</v>
      </c>
      <c r="G4" s="195">
        <f t="shared" si="1"/>
        <v>-0.11059263361948979</v>
      </c>
      <c r="H4" s="194">
        <f>PPCL_NG!K4+PPCL_Spot!K4+GT_NG!K4+GT_Spot!K4+Bawana_NG!K4+Bawana_RLNG!K4+Bawana_Spot!K4</f>
        <v>5.84</v>
      </c>
      <c r="I4" s="194">
        <f>PPCL_NG!R4+PPCL_Spot!R4+GT_NG!R4+GT_Spot!R4+Bawana_NG!R4+Bawana_RLNG!R4+Bawana_Spot!R4</f>
        <v>5.84</v>
      </c>
      <c r="J4" s="195">
        <f t="shared" si="2"/>
        <v>0</v>
      </c>
      <c r="K4" s="194">
        <f>PPCL_NG!L4+PPCL_Spot!L4+GT_NG!L4+GT_Spot!L4+Bawana_NG!L4+Bawana_RLNG!L4+Bawana_Spot!L4</f>
        <v>20.86</v>
      </c>
      <c r="L4" s="194">
        <f>PPCL_NG!S4+PPCL_Spot!S4+GT_NG!S4+GT_Spot!S4+Bawana_NG!S4+Bawana_RLNG!S4+Bawana_Spot!S4</f>
        <v>20.888224868457492</v>
      </c>
      <c r="M4" s="195">
        <f t="shared" si="3"/>
        <v>-2.8224868457492391E-2</v>
      </c>
      <c r="N4" s="194">
        <f>PPCL_NG!M4+PPCL_Spot!M4+GT_NG!M4+GT_Spot!M4+Bawana_NG!M4+Bawana_RLNG!M4+Bawana_Spot!M4</f>
        <v>61</v>
      </c>
      <c r="O4" s="194">
        <f>PPCL_NG!T4+PPCL_Spot!T4+GT_NG!T4+GT_Spot!T4+Bawana_NG!T4+Bawana_RLNG!T4+Bawana_Spot!T4</f>
        <v>61.149266131265577</v>
      </c>
      <c r="P4" s="195">
        <f t="shared" si="4"/>
        <v>-0.14926613126557697</v>
      </c>
      <c r="Q4" s="195">
        <f t="shared" ref="Q4:Q67" si="5">D4+G4+J4+M4+P4</f>
        <v>-0.49000000000000199</v>
      </c>
    </row>
    <row r="5" spans="1:17">
      <c r="A5" s="34" t="s">
        <v>47</v>
      </c>
      <c r="B5" s="194">
        <f>PPCL_NG!I5+PPCL_Spot!I5+GT_NG!I5+GT_Spot!I5+Bawana_NG!I5+Bawana_RLNG!I5+Bawana_Spot!I5</f>
        <v>98.88</v>
      </c>
      <c r="C5" s="194">
        <f>PPCL_NG!P5+PPCL_Spot!P5+GT_NG!P5+GT_Spot!P5+Bawana_NG!P5+Bawana_RLNG!P5+Bawana_Spot!P5</f>
        <v>99.081916366657438</v>
      </c>
      <c r="D5" s="195">
        <f t="shared" si="0"/>
        <v>-0.20191636665744284</v>
      </c>
      <c r="E5" s="194">
        <f>PPCL_NG!J5+PPCL_Spot!J5+GT_NG!J5+GT_Spot!J5+Bawana_NG!J5+Bawana_RLNG!J5+Bawana_Spot!J5</f>
        <v>105.75</v>
      </c>
      <c r="F5" s="194">
        <f>PPCL_NG!Q5+PPCL_Spot!Q5+GT_NG!Q5+GT_Spot!Q5+Bawana_NG!Q5+Bawana_RLNG!Q5+Bawana_Spot!Q5</f>
        <v>105.86059263361949</v>
      </c>
      <c r="G5" s="195">
        <f t="shared" si="1"/>
        <v>-0.11059263361948979</v>
      </c>
      <c r="H5" s="194">
        <f>PPCL_NG!K5+PPCL_Spot!K5+GT_NG!K5+GT_Spot!K5+Bawana_NG!K5+Bawana_RLNG!K5+Bawana_Spot!K5</f>
        <v>5.84</v>
      </c>
      <c r="I5" s="194">
        <f>PPCL_NG!R5+PPCL_Spot!R5+GT_NG!R5+GT_Spot!R5+Bawana_NG!R5+Bawana_RLNG!R5+Bawana_Spot!R5</f>
        <v>5.84</v>
      </c>
      <c r="J5" s="195">
        <f t="shared" si="2"/>
        <v>0</v>
      </c>
      <c r="K5" s="194">
        <f>PPCL_NG!L5+PPCL_Spot!L5+GT_NG!L5+GT_Spot!L5+Bawana_NG!L5+Bawana_RLNG!L5+Bawana_Spot!L5</f>
        <v>20.86</v>
      </c>
      <c r="L5" s="194">
        <f>PPCL_NG!S5+PPCL_Spot!S5+GT_NG!S5+GT_Spot!S5+Bawana_NG!S5+Bawana_RLNG!S5+Bawana_Spot!S5</f>
        <v>20.888224868457492</v>
      </c>
      <c r="M5" s="195">
        <f t="shared" si="3"/>
        <v>-2.8224868457492391E-2</v>
      </c>
      <c r="N5" s="194">
        <f>PPCL_NG!M5+PPCL_Spot!M5+GT_NG!M5+GT_Spot!M5+Bawana_NG!M5+Bawana_RLNG!M5+Bawana_Spot!M5</f>
        <v>61</v>
      </c>
      <c r="O5" s="194">
        <f>PPCL_NG!T5+PPCL_Spot!T5+GT_NG!T5+GT_Spot!T5+Bawana_NG!T5+Bawana_RLNG!T5+Bawana_Spot!T5</f>
        <v>61.149266131265577</v>
      </c>
      <c r="P5" s="195">
        <f t="shared" si="4"/>
        <v>-0.14926613126557697</v>
      </c>
      <c r="Q5" s="195">
        <f t="shared" si="5"/>
        <v>-0.49000000000000199</v>
      </c>
    </row>
    <row r="6" spans="1:17">
      <c r="A6" s="34" t="s">
        <v>48</v>
      </c>
      <c r="B6" s="194">
        <f>PPCL_NG!I6+PPCL_Spot!I6+GT_NG!I6+GT_Spot!I6+Bawana_NG!I6+Bawana_RLNG!I6+Bawana_Spot!I6</f>
        <v>98.88</v>
      </c>
      <c r="C6" s="194">
        <f>PPCL_NG!P6+PPCL_Spot!P6+GT_NG!P6+GT_Spot!P6+Bawana_NG!P6+Bawana_RLNG!P6+Bawana_Spot!P6</f>
        <v>99.081916366657438</v>
      </c>
      <c r="D6" s="195">
        <f t="shared" si="0"/>
        <v>-0.20191636665744284</v>
      </c>
      <c r="E6" s="194">
        <f>PPCL_NG!J6+PPCL_Spot!J6+GT_NG!J6+GT_Spot!J6+Bawana_NG!J6+Bawana_RLNG!J6+Bawana_Spot!J6</f>
        <v>105.75</v>
      </c>
      <c r="F6" s="194">
        <f>PPCL_NG!Q6+PPCL_Spot!Q6+GT_NG!Q6+GT_Spot!Q6+Bawana_NG!Q6+Bawana_RLNG!Q6+Bawana_Spot!Q6</f>
        <v>105.86059263361949</v>
      </c>
      <c r="G6" s="195">
        <f t="shared" si="1"/>
        <v>-0.11059263361948979</v>
      </c>
      <c r="H6" s="194">
        <f>PPCL_NG!K6+PPCL_Spot!K6+GT_NG!K6+GT_Spot!K6+Bawana_NG!K6+Bawana_RLNG!K6+Bawana_Spot!K6</f>
        <v>5.84</v>
      </c>
      <c r="I6" s="194">
        <f>PPCL_NG!R6+PPCL_Spot!R6+GT_NG!R6+GT_Spot!R6+Bawana_NG!R6+Bawana_RLNG!R6+Bawana_Spot!R6</f>
        <v>5.84</v>
      </c>
      <c r="J6" s="195">
        <f t="shared" si="2"/>
        <v>0</v>
      </c>
      <c r="K6" s="194">
        <f>PPCL_NG!L6+PPCL_Spot!L6+GT_NG!L6+GT_Spot!L6+Bawana_NG!L6+Bawana_RLNG!L6+Bawana_Spot!L6</f>
        <v>20.86</v>
      </c>
      <c r="L6" s="194">
        <f>PPCL_NG!S6+PPCL_Spot!S6+GT_NG!S6+GT_Spot!S6+Bawana_NG!S6+Bawana_RLNG!S6+Bawana_Spot!S6</f>
        <v>20.888224868457492</v>
      </c>
      <c r="M6" s="195">
        <f t="shared" si="3"/>
        <v>-2.8224868457492391E-2</v>
      </c>
      <c r="N6" s="194">
        <f>PPCL_NG!M6+PPCL_Spot!M6+GT_NG!M6+GT_Spot!M6+Bawana_NG!M6+Bawana_RLNG!M6+Bawana_Spot!M6</f>
        <v>61</v>
      </c>
      <c r="O6" s="194">
        <f>PPCL_NG!T6+PPCL_Spot!T6+GT_NG!T6+GT_Spot!T6+Bawana_NG!T6+Bawana_RLNG!T6+Bawana_Spot!T6</f>
        <v>61.149266131265577</v>
      </c>
      <c r="P6" s="195">
        <f t="shared" si="4"/>
        <v>-0.14926613126557697</v>
      </c>
      <c r="Q6" s="195">
        <f t="shared" si="5"/>
        <v>-0.49000000000000199</v>
      </c>
    </row>
    <row r="7" spans="1:17">
      <c r="A7" s="34" t="s">
        <v>49</v>
      </c>
      <c r="B7" s="194">
        <f>PPCL_NG!I7+PPCL_Spot!I7+GT_NG!I7+GT_Spot!I7+Bawana_NG!I7+Bawana_RLNG!I7+Bawana_Spot!I7</f>
        <v>98.88</v>
      </c>
      <c r="C7" s="194">
        <f>PPCL_NG!P7+PPCL_Spot!P7+GT_NG!P7+GT_Spot!P7+Bawana_NG!P7+Bawana_RLNG!P7+Bawana_Spot!P7</f>
        <v>99.081916366657438</v>
      </c>
      <c r="D7" s="195">
        <f t="shared" si="0"/>
        <v>-0.20191636665744284</v>
      </c>
      <c r="E7" s="194">
        <f>PPCL_NG!J7+PPCL_Spot!J7+GT_NG!J7+GT_Spot!J7+Bawana_NG!J7+Bawana_RLNG!J7+Bawana_Spot!J7</f>
        <v>105.75</v>
      </c>
      <c r="F7" s="194">
        <f>PPCL_NG!Q7+PPCL_Spot!Q7+GT_NG!Q7+GT_Spot!Q7+Bawana_NG!Q7+Bawana_RLNG!Q7+Bawana_Spot!Q7</f>
        <v>105.86059263361949</v>
      </c>
      <c r="G7" s="195">
        <f t="shared" si="1"/>
        <v>-0.11059263361948979</v>
      </c>
      <c r="H7" s="194">
        <f>PPCL_NG!K7+PPCL_Spot!K7+GT_NG!K7+GT_Spot!K7+Bawana_NG!K7+Bawana_RLNG!K7+Bawana_Spot!K7</f>
        <v>5.84</v>
      </c>
      <c r="I7" s="194">
        <f>PPCL_NG!R7+PPCL_Spot!R7+GT_NG!R7+GT_Spot!R7+Bawana_NG!R7+Bawana_RLNG!R7+Bawana_Spot!R7</f>
        <v>5.84</v>
      </c>
      <c r="J7" s="195">
        <f t="shared" si="2"/>
        <v>0</v>
      </c>
      <c r="K7" s="194">
        <f>PPCL_NG!L7+PPCL_Spot!L7+GT_NG!L7+GT_Spot!L7+Bawana_NG!L7+Bawana_RLNG!L7+Bawana_Spot!L7</f>
        <v>20.86</v>
      </c>
      <c r="L7" s="194">
        <f>PPCL_NG!S7+PPCL_Spot!S7+GT_NG!S7+GT_Spot!S7+Bawana_NG!S7+Bawana_RLNG!S7+Bawana_Spot!S7</f>
        <v>20.888224868457492</v>
      </c>
      <c r="M7" s="195">
        <f t="shared" si="3"/>
        <v>-2.8224868457492391E-2</v>
      </c>
      <c r="N7" s="194">
        <f>PPCL_NG!M7+PPCL_Spot!M7+GT_NG!M7+GT_Spot!M7+Bawana_NG!M7+Bawana_RLNG!M7+Bawana_Spot!M7</f>
        <v>61</v>
      </c>
      <c r="O7" s="194">
        <f>PPCL_NG!T7+PPCL_Spot!T7+GT_NG!T7+GT_Spot!T7+Bawana_NG!T7+Bawana_RLNG!T7+Bawana_Spot!T7</f>
        <v>61.149266131265577</v>
      </c>
      <c r="P7" s="195">
        <f t="shared" si="4"/>
        <v>-0.14926613126557697</v>
      </c>
      <c r="Q7" s="195">
        <f t="shared" si="5"/>
        <v>-0.49000000000000199</v>
      </c>
    </row>
    <row r="8" spans="1:17">
      <c r="A8" s="34" t="s">
        <v>50</v>
      </c>
      <c r="B8" s="194">
        <f>PPCL_NG!I8+PPCL_Spot!I8+GT_NG!I8+GT_Spot!I8+Bawana_NG!I8+Bawana_RLNG!I8+Bawana_Spot!I8</f>
        <v>98.88</v>
      </c>
      <c r="C8" s="194">
        <f>PPCL_NG!P8+PPCL_Spot!P8+GT_NG!P8+GT_Spot!P8+Bawana_NG!P8+Bawana_RLNG!P8+Bawana_Spot!P8</f>
        <v>99.081916366657438</v>
      </c>
      <c r="D8" s="195">
        <f t="shared" si="0"/>
        <v>-0.20191636665744284</v>
      </c>
      <c r="E8" s="194">
        <f>PPCL_NG!J8+PPCL_Spot!J8+GT_NG!J8+GT_Spot!J8+Bawana_NG!J8+Bawana_RLNG!J8+Bawana_Spot!J8</f>
        <v>105.75</v>
      </c>
      <c r="F8" s="194">
        <f>PPCL_NG!Q8+PPCL_Spot!Q8+GT_NG!Q8+GT_Spot!Q8+Bawana_NG!Q8+Bawana_RLNG!Q8+Bawana_Spot!Q8</f>
        <v>105.86059263361949</v>
      </c>
      <c r="G8" s="195">
        <f t="shared" si="1"/>
        <v>-0.11059263361948979</v>
      </c>
      <c r="H8" s="194">
        <f>PPCL_NG!K8+PPCL_Spot!K8+GT_NG!K8+GT_Spot!K8+Bawana_NG!K8+Bawana_RLNG!K8+Bawana_Spot!K8</f>
        <v>5.84</v>
      </c>
      <c r="I8" s="194">
        <f>PPCL_NG!R8+PPCL_Spot!R8+GT_NG!R8+GT_Spot!R8+Bawana_NG!R8+Bawana_RLNG!R8+Bawana_Spot!R8</f>
        <v>5.84</v>
      </c>
      <c r="J8" s="195">
        <f t="shared" si="2"/>
        <v>0</v>
      </c>
      <c r="K8" s="194">
        <f>PPCL_NG!L8+PPCL_Spot!L8+GT_NG!L8+GT_Spot!L8+Bawana_NG!L8+Bawana_RLNG!L8+Bawana_Spot!L8</f>
        <v>20.86</v>
      </c>
      <c r="L8" s="194">
        <f>PPCL_NG!S8+PPCL_Spot!S8+GT_NG!S8+GT_Spot!S8+Bawana_NG!S8+Bawana_RLNG!S8+Bawana_Spot!S8</f>
        <v>20.888224868457492</v>
      </c>
      <c r="M8" s="195">
        <f t="shared" si="3"/>
        <v>-2.8224868457492391E-2</v>
      </c>
      <c r="N8" s="194">
        <f>PPCL_NG!M8+PPCL_Spot!M8+GT_NG!M8+GT_Spot!M8+Bawana_NG!M8+Bawana_RLNG!M8+Bawana_Spot!M8</f>
        <v>61</v>
      </c>
      <c r="O8" s="194">
        <f>PPCL_NG!T8+PPCL_Spot!T8+GT_NG!T8+GT_Spot!T8+Bawana_NG!T8+Bawana_RLNG!T8+Bawana_Spot!T8</f>
        <v>61.149266131265577</v>
      </c>
      <c r="P8" s="195">
        <f t="shared" si="4"/>
        <v>-0.14926613126557697</v>
      </c>
      <c r="Q8" s="195">
        <f t="shared" si="5"/>
        <v>-0.49000000000000199</v>
      </c>
    </row>
    <row r="9" spans="1:17">
      <c r="A9" s="34" t="s">
        <v>51</v>
      </c>
      <c r="B9" s="194">
        <f>PPCL_NG!I9+PPCL_Spot!I9+GT_NG!I9+GT_Spot!I9+Bawana_NG!I9+Bawana_RLNG!I9+Bawana_Spot!I9</f>
        <v>98.88</v>
      </c>
      <c r="C9" s="194">
        <f>PPCL_NG!P9+PPCL_Spot!P9+GT_NG!P9+GT_Spot!P9+Bawana_NG!P9+Bawana_RLNG!P9+Bawana_Spot!P9</f>
        <v>99.081916366657438</v>
      </c>
      <c r="D9" s="195">
        <f t="shared" si="0"/>
        <v>-0.20191636665744284</v>
      </c>
      <c r="E9" s="194">
        <f>PPCL_NG!J9+PPCL_Spot!J9+GT_NG!J9+GT_Spot!J9+Bawana_NG!J9+Bawana_RLNG!J9+Bawana_Spot!J9</f>
        <v>105.75</v>
      </c>
      <c r="F9" s="194">
        <f>PPCL_NG!Q9+PPCL_Spot!Q9+GT_NG!Q9+GT_Spot!Q9+Bawana_NG!Q9+Bawana_RLNG!Q9+Bawana_Spot!Q9</f>
        <v>105.86059263361949</v>
      </c>
      <c r="G9" s="195">
        <f t="shared" si="1"/>
        <v>-0.11059263361948979</v>
      </c>
      <c r="H9" s="194">
        <f>PPCL_NG!K9+PPCL_Spot!K9+GT_NG!K9+GT_Spot!K9+Bawana_NG!K9+Bawana_RLNG!K9+Bawana_Spot!K9</f>
        <v>5.84</v>
      </c>
      <c r="I9" s="194">
        <f>PPCL_NG!R9+PPCL_Spot!R9+GT_NG!R9+GT_Spot!R9+Bawana_NG!R9+Bawana_RLNG!R9+Bawana_Spot!R9</f>
        <v>5.84</v>
      </c>
      <c r="J9" s="195">
        <f t="shared" si="2"/>
        <v>0</v>
      </c>
      <c r="K9" s="194">
        <f>PPCL_NG!L9+PPCL_Spot!L9+GT_NG!L9+GT_Spot!L9+Bawana_NG!L9+Bawana_RLNG!L9+Bawana_Spot!L9</f>
        <v>20.86</v>
      </c>
      <c r="L9" s="194">
        <f>PPCL_NG!S9+PPCL_Spot!S9+GT_NG!S9+GT_Spot!S9+Bawana_NG!S9+Bawana_RLNG!S9+Bawana_Spot!S9</f>
        <v>20.888224868457492</v>
      </c>
      <c r="M9" s="195">
        <f t="shared" si="3"/>
        <v>-2.8224868457492391E-2</v>
      </c>
      <c r="N9" s="194">
        <f>PPCL_NG!M9+PPCL_Spot!M9+GT_NG!M9+GT_Spot!M9+Bawana_NG!M9+Bawana_RLNG!M9+Bawana_Spot!M9</f>
        <v>61</v>
      </c>
      <c r="O9" s="194">
        <f>PPCL_NG!T9+PPCL_Spot!T9+GT_NG!T9+GT_Spot!T9+Bawana_NG!T9+Bawana_RLNG!T9+Bawana_Spot!T9</f>
        <v>61.149266131265577</v>
      </c>
      <c r="P9" s="195">
        <f t="shared" si="4"/>
        <v>-0.14926613126557697</v>
      </c>
      <c r="Q9" s="195">
        <f t="shared" si="5"/>
        <v>-0.49000000000000199</v>
      </c>
    </row>
    <row r="10" spans="1:17">
      <c r="A10" s="34" t="s">
        <v>52</v>
      </c>
      <c r="B10" s="194">
        <f>PPCL_NG!I10+PPCL_Spot!I10+GT_NG!I10+GT_Spot!I10+Bawana_NG!I10+Bawana_RLNG!I10+Bawana_Spot!I10</f>
        <v>98.88</v>
      </c>
      <c r="C10" s="194">
        <f>PPCL_NG!P10+PPCL_Spot!P10+GT_NG!P10+GT_Spot!P10+Bawana_NG!P10+Bawana_RLNG!P10+Bawana_Spot!P10</f>
        <v>99.081916366657438</v>
      </c>
      <c r="D10" s="195">
        <f t="shared" si="0"/>
        <v>-0.20191636665744284</v>
      </c>
      <c r="E10" s="194">
        <f>PPCL_NG!J10+PPCL_Spot!J10+GT_NG!J10+GT_Spot!J10+Bawana_NG!J10+Bawana_RLNG!J10+Bawana_Spot!J10</f>
        <v>105.75</v>
      </c>
      <c r="F10" s="194">
        <f>PPCL_NG!Q10+PPCL_Spot!Q10+GT_NG!Q10+GT_Spot!Q10+Bawana_NG!Q10+Bawana_RLNG!Q10+Bawana_Spot!Q10</f>
        <v>105.86059263361949</v>
      </c>
      <c r="G10" s="195">
        <f t="shared" si="1"/>
        <v>-0.11059263361948979</v>
      </c>
      <c r="H10" s="194">
        <f>PPCL_NG!K10+PPCL_Spot!K10+GT_NG!K10+GT_Spot!K10+Bawana_NG!K10+Bawana_RLNG!K10+Bawana_Spot!K10</f>
        <v>5.84</v>
      </c>
      <c r="I10" s="194">
        <f>PPCL_NG!R10+PPCL_Spot!R10+GT_NG!R10+GT_Spot!R10+Bawana_NG!R10+Bawana_RLNG!R10+Bawana_Spot!R10</f>
        <v>5.84</v>
      </c>
      <c r="J10" s="195">
        <f t="shared" si="2"/>
        <v>0</v>
      </c>
      <c r="K10" s="194">
        <f>PPCL_NG!L10+PPCL_Spot!L10+GT_NG!L10+GT_Spot!L10+Bawana_NG!L10+Bawana_RLNG!L10+Bawana_Spot!L10</f>
        <v>20.86</v>
      </c>
      <c r="L10" s="194">
        <f>PPCL_NG!S10+PPCL_Spot!S10+GT_NG!S10+GT_Spot!S10+Bawana_NG!S10+Bawana_RLNG!S10+Bawana_Spot!S10</f>
        <v>20.888224868457492</v>
      </c>
      <c r="M10" s="195">
        <f t="shared" si="3"/>
        <v>-2.8224868457492391E-2</v>
      </c>
      <c r="N10" s="194">
        <f>PPCL_NG!M10+PPCL_Spot!M10+GT_NG!M10+GT_Spot!M10+Bawana_NG!M10+Bawana_RLNG!M10+Bawana_Spot!M10</f>
        <v>61</v>
      </c>
      <c r="O10" s="194">
        <f>PPCL_NG!T10+PPCL_Spot!T10+GT_NG!T10+GT_Spot!T10+Bawana_NG!T10+Bawana_RLNG!T10+Bawana_Spot!T10</f>
        <v>61.149266131265577</v>
      </c>
      <c r="P10" s="195">
        <f t="shared" si="4"/>
        <v>-0.14926613126557697</v>
      </c>
      <c r="Q10" s="195">
        <f t="shared" si="5"/>
        <v>-0.49000000000000199</v>
      </c>
    </row>
    <row r="11" spans="1:17">
      <c r="A11" s="34" t="s">
        <v>53</v>
      </c>
      <c r="B11" s="194">
        <f>PPCL_NG!I11+PPCL_Spot!I11+GT_NG!I11+GT_Spot!I11+Bawana_NG!I11+Bawana_RLNG!I11+Bawana_Spot!I11</f>
        <v>98.03</v>
      </c>
      <c r="C11" s="194">
        <f>PPCL_NG!P11+PPCL_Spot!P11+GT_NG!P11+GT_Spot!P11+Bawana_NG!P11+Bawana_RLNG!P11+Bawana_Spot!P11</f>
        <v>98.225804614070071</v>
      </c>
      <c r="D11" s="195">
        <f t="shared" si="0"/>
        <v>-0.19580461407007022</v>
      </c>
      <c r="E11" s="194">
        <f>PPCL_NG!J11+PPCL_Spot!J11+GT_NG!J11+GT_Spot!J11+Bawana_NG!J11+Bawana_RLNG!J11+Bawana_Spot!J11</f>
        <v>56.37</v>
      </c>
      <c r="F11" s="194">
        <f>PPCL_NG!Q11+PPCL_Spot!Q11+GT_NG!Q11+GT_Spot!Q11+Bawana_NG!Q11+Bawana_RLNG!Q11+Bawana_Spot!Q11</f>
        <v>56.481649102819709</v>
      </c>
      <c r="G11" s="195">
        <f t="shared" si="1"/>
        <v>-0.11164910281971174</v>
      </c>
      <c r="H11" s="194">
        <f>PPCL_NG!K11+PPCL_Spot!K11+GT_NG!K11+GT_Spot!K11+Bawana_NG!K11+Bawana_RLNG!K11+Bawana_Spot!K11</f>
        <v>5.84</v>
      </c>
      <c r="I11" s="194">
        <f>PPCL_NG!R11+PPCL_Spot!R11+GT_NG!R11+GT_Spot!R11+Bawana_NG!R11+Bawana_RLNG!R11+Bawana_Spot!R11</f>
        <v>5.84</v>
      </c>
      <c r="J11" s="195">
        <f t="shared" si="2"/>
        <v>0</v>
      </c>
      <c r="K11" s="194">
        <f>PPCL_NG!L11+PPCL_Spot!L11+GT_NG!L11+GT_Spot!L11+Bawana_NG!L11+Bawana_RLNG!L11+Bawana_Spot!L11</f>
        <v>21.68</v>
      </c>
      <c r="L11" s="194">
        <f>PPCL_NG!S11+PPCL_Spot!S11+GT_NG!S11+GT_Spot!S11+Bawana_NG!S11+Bawana_RLNG!S11+Bawana_Spot!S11</f>
        <v>21.709028766733127</v>
      </c>
      <c r="M11" s="195">
        <f t="shared" si="3"/>
        <v>-2.9028766733127043E-2</v>
      </c>
      <c r="N11" s="194">
        <f>PPCL_NG!M11+PPCL_Spot!M11+GT_NG!M11+GT_Spot!M11+Bawana_NG!M11+Bawana_RLNG!M11+Bawana_Spot!M11</f>
        <v>69.45</v>
      </c>
      <c r="O11" s="194">
        <f>PPCL_NG!T11+PPCL_Spot!T11+GT_NG!T11+GT_Spot!T11+Bawana_NG!T11+Bawana_RLNG!T11+Bawana_Spot!T11</f>
        <v>69.60351751637711</v>
      </c>
      <c r="P11" s="195">
        <f t="shared" si="4"/>
        <v>-0.1535175163771072</v>
      </c>
      <c r="Q11" s="195">
        <f t="shared" si="5"/>
        <v>-0.4900000000000162</v>
      </c>
    </row>
    <row r="12" spans="1:17">
      <c r="A12" s="34" t="s">
        <v>54</v>
      </c>
      <c r="B12" s="194">
        <f>PPCL_NG!I12+PPCL_Spot!I12+GT_NG!I12+GT_Spot!I12+Bawana_NG!I12+Bawana_RLNG!I12+Bawana_Spot!I12</f>
        <v>98.03</v>
      </c>
      <c r="C12" s="194">
        <f>PPCL_NG!P12+PPCL_Spot!P12+GT_NG!P12+GT_Spot!P12+Bawana_NG!P12+Bawana_RLNG!P12+Bawana_Spot!P12</f>
        <v>98.225804614070071</v>
      </c>
      <c r="D12" s="195">
        <f t="shared" si="0"/>
        <v>-0.19580461407007022</v>
      </c>
      <c r="E12" s="194">
        <f>PPCL_NG!J12+PPCL_Spot!J12+GT_NG!J12+GT_Spot!J12+Bawana_NG!J12+Bawana_RLNG!J12+Bawana_Spot!J12</f>
        <v>56.37</v>
      </c>
      <c r="F12" s="194">
        <f>PPCL_NG!Q12+PPCL_Spot!Q12+GT_NG!Q12+GT_Spot!Q12+Bawana_NG!Q12+Bawana_RLNG!Q12+Bawana_Spot!Q12</f>
        <v>56.481649102819709</v>
      </c>
      <c r="G12" s="195">
        <f t="shared" si="1"/>
        <v>-0.11164910281971174</v>
      </c>
      <c r="H12" s="194">
        <f>PPCL_NG!K12+PPCL_Spot!K12+GT_NG!K12+GT_Spot!K12+Bawana_NG!K12+Bawana_RLNG!K12+Bawana_Spot!K12</f>
        <v>5.84</v>
      </c>
      <c r="I12" s="194">
        <f>PPCL_NG!R12+PPCL_Spot!R12+GT_NG!R12+GT_Spot!R12+Bawana_NG!R12+Bawana_RLNG!R12+Bawana_Spot!R12</f>
        <v>5.84</v>
      </c>
      <c r="J12" s="195">
        <f t="shared" si="2"/>
        <v>0</v>
      </c>
      <c r="K12" s="194">
        <f>PPCL_NG!L12+PPCL_Spot!L12+GT_NG!L12+GT_Spot!L12+Bawana_NG!L12+Bawana_RLNG!L12+Bawana_Spot!L12</f>
        <v>21.68</v>
      </c>
      <c r="L12" s="194">
        <f>PPCL_NG!S12+PPCL_Spot!S12+GT_NG!S12+GT_Spot!S12+Bawana_NG!S12+Bawana_RLNG!S12+Bawana_Spot!S12</f>
        <v>21.709028766733127</v>
      </c>
      <c r="M12" s="195">
        <f t="shared" si="3"/>
        <v>-2.9028766733127043E-2</v>
      </c>
      <c r="N12" s="194">
        <f>PPCL_NG!M12+PPCL_Spot!M12+GT_NG!M12+GT_Spot!M12+Bawana_NG!M12+Bawana_RLNG!M12+Bawana_Spot!M12</f>
        <v>69.45</v>
      </c>
      <c r="O12" s="194">
        <f>PPCL_NG!T12+PPCL_Spot!T12+GT_NG!T12+GT_Spot!T12+Bawana_NG!T12+Bawana_RLNG!T12+Bawana_Spot!T12</f>
        <v>69.60351751637711</v>
      </c>
      <c r="P12" s="195">
        <f t="shared" si="4"/>
        <v>-0.1535175163771072</v>
      </c>
      <c r="Q12" s="195">
        <f t="shared" si="5"/>
        <v>-0.4900000000000162</v>
      </c>
    </row>
    <row r="13" spans="1:17">
      <c r="A13" s="34" t="s">
        <v>55</v>
      </c>
      <c r="B13" s="194">
        <f>PPCL_NG!I13+PPCL_Spot!I13+GT_NG!I13+GT_Spot!I13+Bawana_NG!I13+Bawana_RLNG!I13+Bawana_Spot!I13</f>
        <v>98.03</v>
      </c>
      <c r="C13" s="194">
        <f>PPCL_NG!P13+PPCL_Spot!P13+GT_NG!P13+GT_Spot!P13+Bawana_NG!P13+Bawana_RLNG!P13+Bawana_Spot!P13</f>
        <v>98.225804614070071</v>
      </c>
      <c r="D13" s="195">
        <f t="shared" si="0"/>
        <v>-0.19580461407007022</v>
      </c>
      <c r="E13" s="194">
        <f>PPCL_NG!J13+PPCL_Spot!J13+GT_NG!J13+GT_Spot!J13+Bawana_NG!J13+Bawana_RLNG!J13+Bawana_Spot!J13</f>
        <v>56.37</v>
      </c>
      <c r="F13" s="194">
        <f>PPCL_NG!Q13+PPCL_Spot!Q13+GT_NG!Q13+GT_Spot!Q13+Bawana_NG!Q13+Bawana_RLNG!Q13+Bawana_Spot!Q13</f>
        <v>56.481649102819709</v>
      </c>
      <c r="G13" s="195">
        <f t="shared" si="1"/>
        <v>-0.11164910281971174</v>
      </c>
      <c r="H13" s="194">
        <f>PPCL_NG!K13+PPCL_Spot!K13+GT_NG!K13+GT_Spot!K13+Bawana_NG!K13+Bawana_RLNG!K13+Bawana_Spot!K13</f>
        <v>5.84</v>
      </c>
      <c r="I13" s="194">
        <f>PPCL_NG!R13+PPCL_Spot!R13+GT_NG!R13+GT_Spot!R13+Bawana_NG!R13+Bawana_RLNG!R13+Bawana_Spot!R13</f>
        <v>5.84</v>
      </c>
      <c r="J13" s="195">
        <f t="shared" si="2"/>
        <v>0</v>
      </c>
      <c r="K13" s="194">
        <f>PPCL_NG!L13+PPCL_Spot!L13+GT_NG!L13+GT_Spot!L13+Bawana_NG!L13+Bawana_RLNG!L13+Bawana_Spot!L13</f>
        <v>21.68</v>
      </c>
      <c r="L13" s="194">
        <f>PPCL_NG!S13+PPCL_Spot!S13+GT_NG!S13+GT_Spot!S13+Bawana_NG!S13+Bawana_RLNG!S13+Bawana_Spot!S13</f>
        <v>21.709028766733127</v>
      </c>
      <c r="M13" s="195">
        <f t="shared" si="3"/>
        <v>-2.9028766733127043E-2</v>
      </c>
      <c r="N13" s="194">
        <f>PPCL_NG!M13+PPCL_Spot!M13+GT_NG!M13+GT_Spot!M13+Bawana_NG!M13+Bawana_RLNG!M13+Bawana_Spot!M13</f>
        <v>69.45</v>
      </c>
      <c r="O13" s="194">
        <f>PPCL_NG!T13+PPCL_Spot!T13+GT_NG!T13+GT_Spot!T13+Bawana_NG!T13+Bawana_RLNG!T13+Bawana_Spot!T13</f>
        <v>69.60351751637711</v>
      </c>
      <c r="P13" s="195">
        <f t="shared" si="4"/>
        <v>-0.1535175163771072</v>
      </c>
      <c r="Q13" s="195">
        <f t="shared" si="5"/>
        <v>-0.4900000000000162</v>
      </c>
    </row>
    <row r="14" spans="1:17">
      <c r="A14" s="34" t="s">
        <v>56</v>
      </c>
      <c r="B14" s="194">
        <f>PPCL_NG!I14+PPCL_Spot!I14+GT_NG!I14+GT_Spot!I14+Bawana_NG!I14+Bawana_RLNG!I14+Bawana_Spot!I14</f>
        <v>98.03</v>
      </c>
      <c r="C14" s="194">
        <f>PPCL_NG!P14+PPCL_Spot!P14+GT_NG!P14+GT_Spot!P14+Bawana_NG!P14+Bawana_RLNG!P14+Bawana_Spot!P14</f>
        <v>98.225804614070071</v>
      </c>
      <c r="D14" s="195">
        <f t="shared" si="0"/>
        <v>-0.19580461407007022</v>
      </c>
      <c r="E14" s="194">
        <f>PPCL_NG!J14+PPCL_Spot!J14+GT_NG!J14+GT_Spot!J14+Bawana_NG!J14+Bawana_RLNG!J14+Bawana_Spot!J14</f>
        <v>56.37</v>
      </c>
      <c r="F14" s="194">
        <f>PPCL_NG!Q14+PPCL_Spot!Q14+GT_NG!Q14+GT_Spot!Q14+Bawana_NG!Q14+Bawana_RLNG!Q14+Bawana_Spot!Q14</f>
        <v>56.481649102819709</v>
      </c>
      <c r="G14" s="195">
        <f t="shared" si="1"/>
        <v>-0.11164910281971174</v>
      </c>
      <c r="H14" s="194">
        <f>PPCL_NG!K14+PPCL_Spot!K14+GT_NG!K14+GT_Spot!K14+Bawana_NG!K14+Bawana_RLNG!K14+Bawana_Spot!K14</f>
        <v>5.84</v>
      </c>
      <c r="I14" s="194">
        <f>PPCL_NG!R14+PPCL_Spot!R14+GT_NG!R14+GT_Spot!R14+Bawana_NG!R14+Bawana_RLNG!R14+Bawana_Spot!R14</f>
        <v>5.84</v>
      </c>
      <c r="J14" s="195">
        <f t="shared" si="2"/>
        <v>0</v>
      </c>
      <c r="K14" s="194">
        <f>PPCL_NG!L14+PPCL_Spot!L14+GT_NG!L14+GT_Spot!L14+Bawana_NG!L14+Bawana_RLNG!L14+Bawana_Spot!L14</f>
        <v>21.68</v>
      </c>
      <c r="L14" s="194">
        <f>PPCL_NG!S14+PPCL_Spot!S14+GT_NG!S14+GT_Spot!S14+Bawana_NG!S14+Bawana_RLNG!S14+Bawana_Spot!S14</f>
        <v>21.709028766733127</v>
      </c>
      <c r="M14" s="195">
        <f t="shared" si="3"/>
        <v>-2.9028766733127043E-2</v>
      </c>
      <c r="N14" s="194">
        <f>PPCL_NG!M14+PPCL_Spot!M14+GT_NG!M14+GT_Spot!M14+Bawana_NG!M14+Bawana_RLNG!M14+Bawana_Spot!M14</f>
        <v>69.45</v>
      </c>
      <c r="O14" s="194">
        <f>PPCL_NG!T14+PPCL_Spot!T14+GT_NG!T14+GT_Spot!T14+Bawana_NG!T14+Bawana_RLNG!T14+Bawana_Spot!T14</f>
        <v>69.60351751637711</v>
      </c>
      <c r="P14" s="195">
        <f t="shared" si="4"/>
        <v>-0.1535175163771072</v>
      </c>
      <c r="Q14" s="195">
        <f t="shared" si="5"/>
        <v>-0.4900000000000162</v>
      </c>
    </row>
    <row r="15" spans="1:17">
      <c r="A15" s="34" t="s">
        <v>57</v>
      </c>
      <c r="B15" s="194">
        <f>PPCL_NG!I15+PPCL_Spot!I15+GT_NG!I15+GT_Spot!I15+Bawana_NG!I15+Bawana_RLNG!I15+Bawana_Spot!I15</f>
        <v>98.03</v>
      </c>
      <c r="C15" s="194">
        <f>PPCL_NG!P15+PPCL_Spot!P15+GT_NG!P15+GT_Spot!P15+Bawana_NG!P15+Bawana_RLNG!P15+Bawana_Spot!P15</f>
        <v>98.225804614070071</v>
      </c>
      <c r="D15" s="195">
        <f t="shared" si="0"/>
        <v>-0.19580461407007022</v>
      </c>
      <c r="E15" s="194">
        <f>PPCL_NG!J15+PPCL_Spot!J15+GT_NG!J15+GT_Spot!J15+Bawana_NG!J15+Bawana_RLNG!J15+Bawana_Spot!J15</f>
        <v>56.37</v>
      </c>
      <c r="F15" s="194">
        <f>PPCL_NG!Q15+PPCL_Spot!Q15+GT_NG!Q15+GT_Spot!Q15+Bawana_NG!Q15+Bawana_RLNG!Q15+Bawana_Spot!Q15</f>
        <v>56.481649102819709</v>
      </c>
      <c r="G15" s="195">
        <f t="shared" si="1"/>
        <v>-0.11164910281971174</v>
      </c>
      <c r="H15" s="194">
        <f>PPCL_NG!K15+PPCL_Spot!K15+GT_NG!K15+GT_Spot!K15+Bawana_NG!K15+Bawana_RLNG!K15+Bawana_Spot!K15</f>
        <v>5.84</v>
      </c>
      <c r="I15" s="194">
        <f>PPCL_NG!R15+PPCL_Spot!R15+GT_NG!R15+GT_Spot!R15+Bawana_NG!R15+Bawana_RLNG!R15+Bawana_Spot!R15</f>
        <v>5.84</v>
      </c>
      <c r="J15" s="195">
        <f t="shared" si="2"/>
        <v>0</v>
      </c>
      <c r="K15" s="194">
        <f>PPCL_NG!L15+PPCL_Spot!L15+GT_NG!L15+GT_Spot!L15+Bawana_NG!L15+Bawana_RLNG!L15+Bawana_Spot!L15</f>
        <v>21.68</v>
      </c>
      <c r="L15" s="194">
        <f>PPCL_NG!S15+PPCL_Spot!S15+GT_NG!S15+GT_Spot!S15+Bawana_NG!S15+Bawana_RLNG!S15+Bawana_Spot!S15</f>
        <v>21.709028766733127</v>
      </c>
      <c r="M15" s="195">
        <f t="shared" si="3"/>
        <v>-2.9028766733127043E-2</v>
      </c>
      <c r="N15" s="194">
        <f>PPCL_NG!M15+PPCL_Spot!M15+GT_NG!M15+GT_Spot!M15+Bawana_NG!M15+Bawana_RLNG!M15+Bawana_Spot!M15</f>
        <v>69.45</v>
      </c>
      <c r="O15" s="194">
        <f>PPCL_NG!T15+PPCL_Spot!T15+GT_NG!T15+GT_Spot!T15+Bawana_NG!T15+Bawana_RLNG!T15+Bawana_Spot!T15</f>
        <v>69.60351751637711</v>
      </c>
      <c r="P15" s="195">
        <f t="shared" si="4"/>
        <v>-0.1535175163771072</v>
      </c>
      <c r="Q15" s="195">
        <f t="shared" si="5"/>
        <v>-0.4900000000000162</v>
      </c>
    </row>
    <row r="16" spans="1:17">
      <c r="A16" s="34" t="s">
        <v>58</v>
      </c>
      <c r="B16" s="194">
        <f>PPCL_NG!I16+PPCL_Spot!I16+GT_NG!I16+GT_Spot!I16+Bawana_NG!I16+Bawana_RLNG!I16+Bawana_Spot!I16</f>
        <v>98.03</v>
      </c>
      <c r="C16" s="194">
        <f>PPCL_NG!P16+PPCL_Spot!P16+GT_NG!P16+GT_Spot!P16+Bawana_NG!P16+Bawana_RLNG!P16+Bawana_Spot!P16</f>
        <v>98.225804614070071</v>
      </c>
      <c r="D16" s="195">
        <f t="shared" si="0"/>
        <v>-0.19580461407007022</v>
      </c>
      <c r="E16" s="194">
        <f>PPCL_NG!J16+PPCL_Spot!J16+GT_NG!J16+GT_Spot!J16+Bawana_NG!J16+Bawana_RLNG!J16+Bawana_Spot!J16</f>
        <v>56.37</v>
      </c>
      <c r="F16" s="194">
        <f>PPCL_NG!Q16+PPCL_Spot!Q16+GT_NG!Q16+GT_Spot!Q16+Bawana_NG!Q16+Bawana_RLNG!Q16+Bawana_Spot!Q16</f>
        <v>56.481649102819709</v>
      </c>
      <c r="G16" s="195">
        <f t="shared" si="1"/>
        <v>-0.11164910281971174</v>
      </c>
      <c r="H16" s="194">
        <f>PPCL_NG!K16+PPCL_Spot!K16+GT_NG!K16+GT_Spot!K16+Bawana_NG!K16+Bawana_RLNG!K16+Bawana_Spot!K16</f>
        <v>5.84</v>
      </c>
      <c r="I16" s="194">
        <f>PPCL_NG!R16+PPCL_Spot!R16+GT_NG!R16+GT_Spot!R16+Bawana_NG!R16+Bawana_RLNG!R16+Bawana_Spot!R16</f>
        <v>5.84</v>
      </c>
      <c r="J16" s="195">
        <f t="shared" si="2"/>
        <v>0</v>
      </c>
      <c r="K16" s="194">
        <f>PPCL_NG!L16+PPCL_Spot!L16+GT_NG!L16+GT_Spot!L16+Bawana_NG!L16+Bawana_RLNG!L16+Bawana_Spot!L16</f>
        <v>21.68</v>
      </c>
      <c r="L16" s="194">
        <f>PPCL_NG!S16+PPCL_Spot!S16+GT_NG!S16+GT_Spot!S16+Bawana_NG!S16+Bawana_RLNG!S16+Bawana_Spot!S16</f>
        <v>21.709028766733127</v>
      </c>
      <c r="M16" s="195">
        <f t="shared" si="3"/>
        <v>-2.9028766733127043E-2</v>
      </c>
      <c r="N16" s="194">
        <f>PPCL_NG!M16+PPCL_Spot!M16+GT_NG!M16+GT_Spot!M16+Bawana_NG!M16+Bawana_RLNG!M16+Bawana_Spot!M16</f>
        <v>69.45</v>
      </c>
      <c r="O16" s="194">
        <f>PPCL_NG!T16+PPCL_Spot!T16+GT_NG!T16+GT_Spot!T16+Bawana_NG!T16+Bawana_RLNG!T16+Bawana_Spot!T16</f>
        <v>69.60351751637711</v>
      </c>
      <c r="P16" s="195">
        <f t="shared" si="4"/>
        <v>-0.1535175163771072</v>
      </c>
      <c r="Q16" s="195">
        <f t="shared" si="5"/>
        <v>-0.4900000000000162</v>
      </c>
    </row>
    <row r="17" spans="1:17">
      <c r="A17" s="34" t="s">
        <v>59</v>
      </c>
      <c r="B17" s="194">
        <f>PPCL_NG!I17+PPCL_Spot!I17+GT_NG!I17+GT_Spot!I17+Bawana_NG!I17+Bawana_RLNG!I17+Bawana_Spot!I17</f>
        <v>98.03</v>
      </c>
      <c r="C17" s="194">
        <f>PPCL_NG!P17+PPCL_Spot!P17+GT_NG!P17+GT_Spot!P17+Bawana_NG!P17+Bawana_RLNG!P17+Bawana_Spot!P17</f>
        <v>98.225804614070071</v>
      </c>
      <c r="D17" s="195">
        <f t="shared" si="0"/>
        <v>-0.19580461407007022</v>
      </c>
      <c r="E17" s="194">
        <f>PPCL_NG!J17+PPCL_Spot!J17+GT_NG!J17+GT_Spot!J17+Bawana_NG!J17+Bawana_RLNG!J17+Bawana_Spot!J17</f>
        <v>56.37</v>
      </c>
      <c r="F17" s="194">
        <f>PPCL_NG!Q17+PPCL_Spot!Q17+GT_NG!Q17+GT_Spot!Q17+Bawana_NG!Q17+Bawana_RLNG!Q17+Bawana_Spot!Q17</f>
        <v>56.481649102819709</v>
      </c>
      <c r="G17" s="195">
        <f t="shared" si="1"/>
        <v>-0.11164910281971174</v>
      </c>
      <c r="H17" s="194">
        <f>PPCL_NG!K17+PPCL_Spot!K17+GT_NG!K17+GT_Spot!K17+Bawana_NG!K17+Bawana_RLNG!K17+Bawana_Spot!K17</f>
        <v>5.84</v>
      </c>
      <c r="I17" s="194">
        <f>PPCL_NG!R17+PPCL_Spot!R17+GT_NG!R17+GT_Spot!R17+Bawana_NG!R17+Bawana_RLNG!R17+Bawana_Spot!R17</f>
        <v>5.84</v>
      </c>
      <c r="J17" s="195">
        <f t="shared" si="2"/>
        <v>0</v>
      </c>
      <c r="K17" s="194">
        <f>PPCL_NG!L17+PPCL_Spot!L17+GT_NG!L17+GT_Spot!L17+Bawana_NG!L17+Bawana_RLNG!L17+Bawana_Spot!L17</f>
        <v>21.68</v>
      </c>
      <c r="L17" s="194">
        <f>PPCL_NG!S17+PPCL_Spot!S17+GT_NG!S17+GT_Spot!S17+Bawana_NG!S17+Bawana_RLNG!S17+Bawana_Spot!S17</f>
        <v>21.709028766733127</v>
      </c>
      <c r="M17" s="195">
        <f t="shared" si="3"/>
        <v>-2.9028766733127043E-2</v>
      </c>
      <c r="N17" s="194">
        <f>PPCL_NG!M17+PPCL_Spot!M17+GT_NG!M17+GT_Spot!M17+Bawana_NG!M17+Bawana_RLNG!M17+Bawana_Spot!M17</f>
        <v>69.45</v>
      </c>
      <c r="O17" s="194">
        <f>PPCL_NG!T17+PPCL_Spot!T17+GT_NG!T17+GT_Spot!T17+Bawana_NG!T17+Bawana_RLNG!T17+Bawana_Spot!T17</f>
        <v>69.60351751637711</v>
      </c>
      <c r="P17" s="195">
        <f t="shared" si="4"/>
        <v>-0.1535175163771072</v>
      </c>
      <c r="Q17" s="195">
        <f t="shared" si="5"/>
        <v>-0.4900000000000162</v>
      </c>
    </row>
    <row r="18" spans="1:17">
      <c r="A18" s="34" t="s">
        <v>60</v>
      </c>
      <c r="B18" s="194">
        <f>PPCL_NG!I18+PPCL_Spot!I18+GT_NG!I18+GT_Spot!I18+Bawana_NG!I18+Bawana_RLNG!I18+Bawana_Spot!I18</f>
        <v>98.03</v>
      </c>
      <c r="C18" s="194">
        <f>PPCL_NG!P18+PPCL_Spot!P18+GT_NG!P18+GT_Spot!P18+Bawana_NG!P18+Bawana_RLNG!P18+Bawana_Spot!P18</f>
        <v>98.225804614070071</v>
      </c>
      <c r="D18" s="195">
        <f t="shared" si="0"/>
        <v>-0.19580461407007022</v>
      </c>
      <c r="E18" s="194">
        <f>PPCL_NG!J18+PPCL_Spot!J18+GT_NG!J18+GT_Spot!J18+Bawana_NG!J18+Bawana_RLNG!J18+Bawana_Spot!J18</f>
        <v>56.37</v>
      </c>
      <c r="F18" s="194">
        <f>PPCL_NG!Q18+PPCL_Spot!Q18+GT_NG!Q18+GT_Spot!Q18+Bawana_NG!Q18+Bawana_RLNG!Q18+Bawana_Spot!Q18</f>
        <v>56.481649102819709</v>
      </c>
      <c r="G18" s="195">
        <f t="shared" si="1"/>
        <v>-0.11164910281971174</v>
      </c>
      <c r="H18" s="194">
        <f>PPCL_NG!K18+PPCL_Spot!K18+GT_NG!K18+GT_Spot!K18+Bawana_NG!K18+Bawana_RLNG!K18+Bawana_Spot!K18</f>
        <v>5.84</v>
      </c>
      <c r="I18" s="194">
        <f>PPCL_NG!R18+PPCL_Spot!R18+GT_NG!R18+GT_Spot!R18+Bawana_NG!R18+Bawana_RLNG!R18+Bawana_Spot!R18</f>
        <v>5.84</v>
      </c>
      <c r="J18" s="195">
        <f t="shared" si="2"/>
        <v>0</v>
      </c>
      <c r="K18" s="194">
        <f>PPCL_NG!L18+PPCL_Spot!L18+GT_NG!L18+GT_Spot!L18+Bawana_NG!L18+Bawana_RLNG!L18+Bawana_Spot!L18</f>
        <v>21.68</v>
      </c>
      <c r="L18" s="194">
        <f>PPCL_NG!S18+PPCL_Spot!S18+GT_NG!S18+GT_Spot!S18+Bawana_NG!S18+Bawana_RLNG!S18+Bawana_Spot!S18</f>
        <v>21.709028766733127</v>
      </c>
      <c r="M18" s="195">
        <f t="shared" si="3"/>
        <v>-2.9028766733127043E-2</v>
      </c>
      <c r="N18" s="194">
        <f>PPCL_NG!M18+PPCL_Spot!M18+GT_NG!M18+GT_Spot!M18+Bawana_NG!M18+Bawana_RLNG!M18+Bawana_Spot!M18</f>
        <v>69.45</v>
      </c>
      <c r="O18" s="194">
        <f>PPCL_NG!T18+PPCL_Spot!T18+GT_NG!T18+GT_Spot!T18+Bawana_NG!T18+Bawana_RLNG!T18+Bawana_Spot!T18</f>
        <v>69.60351751637711</v>
      </c>
      <c r="P18" s="195">
        <f t="shared" si="4"/>
        <v>-0.1535175163771072</v>
      </c>
      <c r="Q18" s="195">
        <f t="shared" si="5"/>
        <v>-0.4900000000000162</v>
      </c>
    </row>
    <row r="19" spans="1:17">
      <c r="A19" s="34" t="s">
        <v>61</v>
      </c>
      <c r="B19" s="194">
        <f>PPCL_NG!I19+PPCL_Spot!I19+GT_NG!I19+GT_Spot!I19+Bawana_NG!I19+Bawana_RLNG!I19+Bawana_Spot!I19</f>
        <v>98.03</v>
      </c>
      <c r="C19" s="194">
        <f>PPCL_NG!P19+PPCL_Spot!P19+GT_NG!P19+GT_Spot!P19+Bawana_NG!P19+Bawana_RLNG!P19+Bawana_Spot!P19</f>
        <v>98.225804614070071</v>
      </c>
      <c r="D19" s="195">
        <f t="shared" si="0"/>
        <v>-0.19580461407007022</v>
      </c>
      <c r="E19" s="194">
        <f>PPCL_NG!J19+PPCL_Spot!J19+GT_NG!J19+GT_Spot!J19+Bawana_NG!J19+Bawana_RLNG!J19+Bawana_Spot!J19</f>
        <v>56.37</v>
      </c>
      <c r="F19" s="194">
        <f>PPCL_NG!Q19+PPCL_Spot!Q19+GT_NG!Q19+GT_Spot!Q19+Bawana_NG!Q19+Bawana_RLNG!Q19+Bawana_Spot!Q19</f>
        <v>56.481649102819709</v>
      </c>
      <c r="G19" s="195">
        <f t="shared" si="1"/>
        <v>-0.11164910281971174</v>
      </c>
      <c r="H19" s="194">
        <f>PPCL_NG!K19+PPCL_Spot!K19+GT_NG!K19+GT_Spot!K19+Bawana_NG!K19+Bawana_RLNG!K19+Bawana_Spot!K19</f>
        <v>5.84</v>
      </c>
      <c r="I19" s="194">
        <f>PPCL_NG!R19+PPCL_Spot!R19+GT_NG!R19+GT_Spot!R19+Bawana_NG!R19+Bawana_RLNG!R19+Bawana_Spot!R19</f>
        <v>5.84</v>
      </c>
      <c r="J19" s="195">
        <f t="shared" si="2"/>
        <v>0</v>
      </c>
      <c r="K19" s="194">
        <f>PPCL_NG!L19+PPCL_Spot!L19+GT_NG!L19+GT_Spot!L19+Bawana_NG!L19+Bawana_RLNG!L19+Bawana_Spot!L19</f>
        <v>21.68</v>
      </c>
      <c r="L19" s="194">
        <f>PPCL_NG!S19+PPCL_Spot!S19+GT_NG!S19+GT_Spot!S19+Bawana_NG!S19+Bawana_RLNG!S19+Bawana_Spot!S19</f>
        <v>21.709028766733127</v>
      </c>
      <c r="M19" s="195">
        <f t="shared" si="3"/>
        <v>-2.9028766733127043E-2</v>
      </c>
      <c r="N19" s="194">
        <f>PPCL_NG!M19+PPCL_Spot!M19+GT_NG!M19+GT_Spot!M19+Bawana_NG!M19+Bawana_RLNG!M19+Bawana_Spot!M19</f>
        <v>69.45</v>
      </c>
      <c r="O19" s="194">
        <f>PPCL_NG!T19+PPCL_Spot!T19+GT_NG!T19+GT_Spot!T19+Bawana_NG!T19+Bawana_RLNG!T19+Bawana_Spot!T19</f>
        <v>69.60351751637711</v>
      </c>
      <c r="P19" s="195">
        <f t="shared" si="4"/>
        <v>-0.1535175163771072</v>
      </c>
      <c r="Q19" s="195">
        <f t="shared" si="5"/>
        <v>-0.4900000000000162</v>
      </c>
    </row>
    <row r="20" spans="1:17">
      <c r="A20" s="34" t="s">
        <v>62</v>
      </c>
      <c r="B20" s="194">
        <f>PPCL_NG!I20+PPCL_Spot!I20+GT_NG!I20+GT_Spot!I20+Bawana_NG!I20+Bawana_RLNG!I20+Bawana_Spot!I20</f>
        <v>98.88</v>
      </c>
      <c r="C20" s="194">
        <f>PPCL_NG!P20+PPCL_Spot!P20+GT_NG!P20+GT_Spot!P20+Bawana_NG!P20+Bawana_RLNG!P20+Bawana_Spot!P20</f>
        <v>99.081916366657438</v>
      </c>
      <c r="D20" s="195">
        <f t="shared" si="0"/>
        <v>-0.20191636665744284</v>
      </c>
      <c r="E20" s="194">
        <f>PPCL_NG!J20+PPCL_Spot!J20+GT_NG!J20+GT_Spot!J20+Bawana_NG!J20+Bawana_RLNG!J20+Bawana_Spot!J20</f>
        <v>56.519999999999996</v>
      </c>
      <c r="F20" s="194">
        <f>PPCL_NG!Q20+PPCL_Spot!Q20+GT_NG!Q20+GT_Spot!Q20+Bawana_NG!Q20+Bawana_RLNG!Q20+Bawana_Spot!Q20</f>
        <v>56.630592633619493</v>
      </c>
      <c r="G20" s="195">
        <f t="shared" si="1"/>
        <v>-0.11059263361949689</v>
      </c>
      <c r="H20" s="194">
        <f>PPCL_NG!K20+PPCL_Spot!K20+GT_NG!K20+GT_Spot!K20+Bawana_NG!K20+Bawana_RLNG!K20+Bawana_Spot!K20</f>
        <v>5.84</v>
      </c>
      <c r="I20" s="194">
        <f>PPCL_NG!R20+PPCL_Spot!R20+GT_NG!R20+GT_Spot!R20+Bawana_NG!R20+Bawana_RLNG!R20+Bawana_Spot!R20</f>
        <v>5.84</v>
      </c>
      <c r="J20" s="195">
        <f t="shared" si="2"/>
        <v>0</v>
      </c>
      <c r="K20" s="194">
        <f>PPCL_NG!L20+PPCL_Spot!L20+GT_NG!L20+GT_Spot!L20+Bawana_NG!L20+Bawana_RLNG!L20+Bawana_Spot!L20</f>
        <v>21.68</v>
      </c>
      <c r="L20" s="194">
        <f>PPCL_NG!S20+PPCL_Spot!S20+GT_NG!S20+GT_Spot!S20+Bawana_NG!S20+Bawana_RLNG!S20+Bawana_Spot!S20</f>
        <v>21.708224868457492</v>
      </c>
      <c r="M20" s="195">
        <f t="shared" si="3"/>
        <v>-2.8224868457492391E-2</v>
      </c>
      <c r="N20" s="194">
        <f>PPCL_NG!M20+PPCL_Spot!M20+GT_NG!M20+GT_Spot!M20+Bawana_NG!M20+Bawana_RLNG!M20+Bawana_Spot!M20</f>
        <v>69.45</v>
      </c>
      <c r="O20" s="194">
        <f>PPCL_NG!T20+PPCL_Spot!T20+GT_NG!T20+GT_Spot!T20+Bawana_NG!T20+Bawana_RLNG!T20+Bawana_Spot!T20</f>
        <v>69.59926613126558</v>
      </c>
      <c r="P20" s="195">
        <f t="shared" si="4"/>
        <v>-0.14926613126557697</v>
      </c>
      <c r="Q20" s="195">
        <f t="shared" si="5"/>
        <v>-0.49000000000000909</v>
      </c>
    </row>
    <row r="21" spans="1:17">
      <c r="A21" s="34" t="s">
        <v>63</v>
      </c>
      <c r="B21" s="194">
        <f>PPCL_NG!I21+PPCL_Spot!I21+GT_NG!I21+GT_Spot!I21+Bawana_NG!I21+Bawana_RLNG!I21+Bawana_Spot!I21</f>
        <v>98.88</v>
      </c>
      <c r="C21" s="194">
        <f>PPCL_NG!P21+PPCL_Spot!P21+GT_NG!P21+GT_Spot!P21+Bawana_NG!P21+Bawana_RLNG!P21+Bawana_Spot!P21</f>
        <v>99.078119413260524</v>
      </c>
      <c r="D21" s="195">
        <f t="shared" si="0"/>
        <v>-0.19811941326052818</v>
      </c>
      <c r="E21" s="194">
        <f>PPCL_NG!J21+PPCL_Spot!J21+GT_NG!J21+GT_Spot!J21+Bawana_NG!J21+Bawana_RLNG!J21+Bawana_Spot!J21</f>
        <v>67.55</v>
      </c>
      <c r="F21" s="194">
        <f>PPCL_NG!Q21+PPCL_Spot!Q21+GT_NG!Q21+GT_Spot!Q21+Bawana_NG!Q21+Bawana_RLNG!Q21+Bawana_Spot!Q21</f>
        <v>67.657907645145968</v>
      </c>
      <c r="G21" s="195">
        <f t="shared" si="1"/>
        <v>-0.10790764514597129</v>
      </c>
      <c r="H21" s="194">
        <f>PPCL_NG!K21+PPCL_Spot!K21+GT_NG!K21+GT_Spot!K21+Bawana_NG!K21+Bawana_RLNG!K21+Bawana_Spot!K21</f>
        <v>6</v>
      </c>
      <c r="I21" s="194">
        <f>PPCL_NG!R21+PPCL_Spot!R21+GT_NG!R21+GT_Spot!R21+Bawana_NG!R21+Bawana_RLNG!R21+Bawana_Spot!R21</f>
        <v>5.9997287890430773</v>
      </c>
      <c r="J21" s="195">
        <f t="shared" si="2"/>
        <v>2.7121095692272945E-4</v>
      </c>
      <c r="K21" s="194">
        <f>PPCL_NG!L21+PPCL_Spot!L21+GT_NG!L21+GT_Spot!L21+Bawana_NG!L21+Bawana_RLNG!L21+Bawana_Spot!L21</f>
        <v>20.86</v>
      </c>
      <c r="L21" s="194">
        <f>PPCL_NG!S21+PPCL_Spot!S21+GT_NG!S21+GT_Spot!S21+Bawana_NG!S21+Bawana_RLNG!S21+Bawana_Spot!S21</f>
        <v>20.887375978162325</v>
      </c>
      <c r="M21" s="195">
        <f t="shared" si="3"/>
        <v>-2.7375978162325509E-2</v>
      </c>
      <c r="N21" s="194">
        <f>PPCL_NG!M21+PPCL_Spot!M21+GT_NG!M21+GT_Spot!M21+Bawana_NG!M21+Bawana_RLNG!M21+Bawana_Spot!M21</f>
        <v>64.05</v>
      </c>
      <c r="O21" s="194">
        <f>PPCL_NG!T21+PPCL_Spot!T21+GT_NG!T21+GT_Spot!T21+Bawana_NG!T21+Bawana_RLNG!T21+Bawana_Spot!T21</f>
        <v>64.196868174388129</v>
      </c>
      <c r="P21" s="195">
        <f t="shared" si="4"/>
        <v>-0.14686817438813193</v>
      </c>
      <c r="Q21" s="195">
        <f t="shared" si="5"/>
        <v>-0.48000000000003418</v>
      </c>
    </row>
    <row r="22" spans="1:17">
      <c r="A22" s="34" t="s">
        <v>64</v>
      </c>
      <c r="B22" s="194">
        <f>PPCL_NG!I22+PPCL_Spot!I22+GT_NG!I22+GT_Spot!I22+Bawana_NG!I22+Bawana_RLNG!I22+Bawana_Spot!I22</f>
        <v>98.88</v>
      </c>
      <c r="C22" s="194">
        <f>PPCL_NG!P22+PPCL_Spot!P22+GT_NG!P22+GT_Spot!P22+Bawana_NG!P22+Bawana_RLNG!P22+Bawana_Spot!P22</f>
        <v>99.078119413260524</v>
      </c>
      <c r="D22" s="195">
        <f t="shared" si="0"/>
        <v>-0.19811941326052818</v>
      </c>
      <c r="E22" s="194">
        <f>PPCL_NG!J22+PPCL_Spot!J22+GT_NG!J22+GT_Spot!J22+Bawana_NG!J22+Bawana_RLNG!J22+Bawana_Spot!J22</f>
        <v>67.55</v>
      </c>
      <c r="F22" s="194">
        <f>PPCL_NG!Q22+PPCL_Spot!Q22+GT_NG!Q22+GT_Spot!Q22+Bawana_NG!Q22+Bawana_RLNG!Q22+Bawana_Spot!Q22</f>
        <v>67.657907645145968</v>
      </c>
      <c r="G22" s="195">
        <f t="shared" si="1"/>
        <v>-0.10790764514597129</v>
      </c>
      <c r="H22" s="194">
        <f>PPCL_NG!K22+PPCL_Spot!K22+GT_NG!K22+GT_Spot!K22+Bawana_NG!K22+Bawana_RLNG!K22+Bawana_Spot!K22</f>
        <v>6</v>
      </c>
      <c r="I22" s="194">
        <f>PPCL_NG!R22+PPCL_Spot!R22+GT_NG!R22+GT_Spot!R22+Bawana_NG!R22+Bawana_RLNG!R22+Bawana_Spot!R22</f>
        <v>5.9997287890430773</v>
      </c>
      <c r="J22" s="195">
        <f t="shared" si="2"/>
        <v>2.7121095692272945E-4</v>
      </c>
      <c r="K22" s="194">
        <f>PPCL_NG!L22+PPCL_Spot!L22+GT_NG!L22+GT_Spot!L22+Bawana_NG!L22+Bawana_RLNG!L22+Bawana_Spot!L22</f>
        <v>20.86</v>
      </c>
      <c r="L22" s="194">
        <f>PPCL_NG!S22+PPCL_Spot!S22+GT_NG!S22+GT_Spot!S22+Bawana_NG!S22+Bawana_RLNG!S22+Bawana_Spot!S22</f>
        <v>20.887375978162325</v>
      </c>
      <c r="M22" s="195">
        <f t="shared" si="3"/>
        <v>-2.7375978162325509E-2</v>
      </c>
      <c r="N22" s="194">
        <f>PPCL_NG!M22+PPCL_Spot!M22+GT_NG!M22+GT_Spot!M22+Bawana_NG!M22+Bawana_RLNG!M22+Bawana_Spot!M22</f>
        <v>64.05</v>
      </c>
      <c r="O22" s="194">
        <f>PPCL_NG!T22+PPCL_Spot!T22+GT_NG!T22+GT_Spot!T22+Bawana_NG!T22+Bawana_RLNG!T22+Bawana_Spot!T22</f>
        <v>64.196868174388129</v>
      </c>
      <c r="P22" s="195">
        <f t="shared" si="4"/>
        <v>-0.14686817438813193</v>
      </c>
      <c r="Q22" s="195">
        <f t="shared" si="5"/>
        <v>-0.48000000000003418</v>
      </c>
    </row>
    <row r="23" spans="1:17">
      <c r="A23" s="34" t="s">
        <v>65</v>
      </c>
      <c r="B23" s="194">
        <f>PPCL_NG!I23+PPCL_Spot!I23+GT_NG!I23+GT_Spot!I23+Bawana_NG!I23+Bawana_RLNG!I23+Bawana_Spot!I23</f>
        <v>98.88</v>
      </c>
      <c r="C23" s="194">
        <f>PPCL_NG!P23+PPCL_Spot!P23+GT_NG!P23+GT_Spot!P23+Bawana_NG!P23+Bawana_RLNG!P23+Bawana_Spot!P23</f>
        <v>99.078119413260524</v>
      </c>
      <c r="D23" s="195">
        <f t="shared" si="0"/>
        <v>-0.19811941326052818</v>
      </c>
      <c r="E23" s="194">
        <f>PPCL_NG!J23+PPCL_Spot!J23+GT_NG!J23+GT_Spot!J23+Bawana_NG!J23+Bawana_RLNG!J23+Bawana_Spot!J23</f>
        <v>67.55</v>
      </c>
      <c r="F23" s="194">
        <f>PPCL_NG!Q23+PPCL_Spot!Q23+GT_NG!Q23+GT_Spot!Q23+Bawana_NG!Q23+Bawana_RLNG!Q23+Bawana_Spot!Q23</f>
        <v>67.657907645145968</v>
      </c>
      <c r="G23" s="195">
        <f t="shared" si="1"/>
        <v>-0.10790764514597129</v>
      </c>
      <c r="H23" s="194">
        <f>PPCL_NG!K23+PPCL_Spot!K23+GT_NG!K23+GT_Spot!K23+Bawana_NG!K23+Bawana_RLNG!K23+Bawana_Spot!K23</f>
        <v>6</v>
      </c>
      <c r="I23" s="194">
        <f>PPCL_NG!R23+PPCL_Spot!R23+GT_NG!R23+GT_Spot!R23+Bawana_NG!R23+Bawana_RLNG!R23+Bawana_Spot!R23</f>
        <v>5.9997287890430773</v>
      </c>
      <c r="J23" s="195">
        <f t="shared" si="2"/>
        <v>2.7121095692272945E-4</v>
      </c>
      <c r="K23" s="194">
        <f>PPCL_NG!L23+PPCL_Spot!L23+GT_NG!L23+GT_Spot!L23+Bawana_NG!L23+Bawana_RLNG!L23+Bawana_Spot!L23</f>
        <v>20.86</v>
      </c>
      <c r="L23" s="194">
        <f>PPCL_NG!S23+PPCL_Spot!S23+GT_NG!S23+GT_Spot!S23+Bawana_NG!S23+Bawana_RLNG!S23+Bawana_Spot!S23</f>
        <v>20.887375978162325</v>
      </c>
      <c r="M23" s="195">
        <f t="shared" si="3"/>
        <v>-2.7375978162325509E-2</v>
      </c>
      <c r="N23" s="194">
        <f>PPCL_NG!M23+PPCL_Spot!M23+GT_NG!M23+GT_Spot!M23+Bawana_NG!M23+Bawana_RLNG!M23+Bawana_Spot!M23</f>
        <v>64.05</v>
      </c>
      <c r="O23" s="194">
        <f>PPCL_NG!T23+PPCL_Spot!T23+GT_NG!T23+GT_Spot!T23+Bawana_NG!T23+Bawana_RLNG!T23+Bawana_Spot!T23</f>
        <v>64.196868174388129</v>
      </c>
      <c r="P23" s="195">
        <f t="shared" si="4"/>
        <v>-0.14686817438813193</v>
      </c>
      <c r="Q23" s="195">
        <f t="shared" si="5"/>
        <v>-0.48000000000003418</v>
      </c>
    </row>
    <row r="24" spans="1:17">
      <c r="A24" s="34" t="s">
        <v>66</v>
      </c>
      <c r="B24" s="194">
        <f>PPCL_NG!I24+PPCL_Spot!I24+GT_NG!I24+GT_Spot!I24+Bawana_NG!I24+Bawana_RLNG!I24+Bawana_Spot!I24</f>
        <v>98.88</v>
      </c>
      <c r="C24" s="194">
        <f>PPCL_NG!P24+PPCL_Spot!P24+GT_NG!P24+GT_Spot!P24+Bawana_NG!P24+Bawana_RLNG!P24+Bawana_Spot!P24</f>
        <v>99.078119413260524</v>
      </c>
      <c r="D24" s="195">
        <f t="shared" si="0"/>
        <v>-0.19811941326052818</v>
      </c>
      <c r="E24" s="194">
        <f>PPCL_NG!J24+PPCL_Spot!J24+GT_NG!J24+GT_Spot!J24+Bawana_NG!J24+Bawana_RLNG!J24+Bawana_Spot!J24</f>
        <v>67.55</v>
      </c>
      <c r="F24" s="194">
        <f>PPCL_NG!Q24+PPCL_Spot!Q24+GT_NG!Q24+GT_Spot!Q24+Bawana_NG!Q24+Bawana_RLNG!Q24+Bawana_Spot!Q24</f>
        <v>67.657907645145968</v>
      </c>
      <c r="G24" s="195">
        <f t="shared" si="1"/>
        <v>-0.10790764514597129</v>
      </c>
      <c r="H24" s="194">
        <f>PPCL_NG!K24+PPCL_Spot!K24+GT_NG!K24+GT_Spot!K24+Bawana_NG!K24+Bawana_RLNG!K24+Bawana_Spot!K24</f>
        <v>6</v>
      </c>
      <c r="I24" s="194">
        <f>PPCL_NG!R24+PPCL_Spot!R24+GT_NG!R24+GT_Spot!R24+Bawana_NG!R24+Bawana_RLNG!R24+Bawana_Spot!R24</f>
        <v>5.9997287890430773</v>
      </c>
      <c r="J24" s="195">
        <f t="shared" si="2"/>
        <v>2.7121095692272945E-4</v>
      </c>
      <c r="K24" s="194">
        <f>PPCL_NG!L24+PPCL_Spot!L24+GT_NG!L24+GT_Spot!L24+Bawana_NG!L24+Bawana_RLNG!L24+Bawana_Spot!L24</f>
        <v>20.86</v>
      </c>
      <c r="L24" s="194">
        <f>PPCL_NG!S24+PPCL_Spot!S24+GT_NG!S24+GT_Spot!S24+Bawana_NG!S24+Bawana_RLNG!S24+Bawana_Spot!S24</f>
        <v>20.887375978162325</v>
      </c>
      <c r="M24" s="195">
        <f t="shared" si="3"/>
        <v>-2.7375978162325509E-2</v>
      </c>
      <c r="N24" s="194">
        <f>PPCL_NG!M24+PPCL_Spot!M24+GT_NG!M24+GT_Spot!M24+Bawana_NG!M24+Bawana_RLNG!M24+Bawana_Spot!M24</f>
        <v>64.05</v>
      </c>
      <c r="O24" s="194">
        <f>PPCL_NG!T24+PPCL_Spot!T24+GT_NG!T24+GT_Spot!T24+Bawana_NG!T24+Bawana_RLNG!T24+Bawana_Spot!T24</f>
        <v>64.196868174388129</v>
      </c>
      <c r="P24" s="195">
        <f t="shared" si="4"/>
        <v>-0.14686817438813193</v>
      </c>
      <c r="Q24" s="195">
        <f t="shared" si="5"/>
        <v>-0.48000000000003418</v>
      </c>
    </row>
    <row r="25" spans="1:17">
      <c r="A25" s="34" t="s">
        <v>67</v>
      </c>
      <c r="B25" s="194">
        <f>PPCL_NG!I25+PPCL_Spot!I25+GT_NG!I25+GT_Spot!I25+Bawana_NG!I25+Bawana_RLNG!I25+Bawana_Spot!I25</f>
        <v>98.88</v>
      </c>
      <c r="C25" s="194">
        <f>PPCL_NG!P25+PPCL_Spot!P25+GT_NG!P25+GT_Spot!P25+Bawana_NG!P25+Bawana_RLNG!P25+Bawana_Spot!P25</f>
        <v>99.081916366657438</v>
      </c>
      <c r="D25" s="195">
        <f t="shared" si="0"/>
        <v>-0.20191636665744284</v>
      </c>
      <c r="E25" s="194">
        <f>PPCL_NG!J25+PPCL_Spot!J25+GT_NG!J25+GT_Spot!J25+Bawana_NG!J25+Bawana_RLNG!J25+Bawana_Spot!J25</f>
        <v>56.519999999999996</v>
      </c>
      <c r="F25" s="194">
        <f>PPCL_NG!Q25+PPCL_Spot!Q25+GT_NG!Q25+GT_Spot!Q25+Bawana_NG!Q25+Bawana_RLNG!Q25+Bawana_Spot!Q25</f>
        <v>56.630592633619493</v>
      </c>
      <c r="G25" s="195">
        <f t="shared" si="1"/>
        <v>-0.11059263361949689</v>
      </c>
      <c r="H25" s="194">
        <f>PPCL_NG!K25+PPCL_Spot!K25+GT_NG!K25+GT_Spot!K25+Bawana_NG!K25+Bawana_RLNG!K25+Bawana_Spot!K25</f>
        <v>5.84</v>
      </c>
      <c r="I25" s="194">
        <f>PPCL_NG!R25+PPCL_Spot!R25+GT_NG!R25+GT_Spot!R25+Bawana_NG!R25+Bawana_RLNG!R25+Bawana_Spot!R25</f>
        <v>5.84</v>
      </c>
      <c r="J25" s="195">
        <f t="shared" si="2"/>
        <v>0</v>
      </c>
      <c r="K25" s="194">
        <f>PPCL_NG!L25+PPCL_Spot!L25+GT_NG!L25+GT_Spot!L25+Bawana_NG!L25+Bawana_RLNG!L25+Bawana_Spot!L25</f>
        <v>21.68</v>
      </c>
      <c r="L25" s="194">
        <f>PPCL_NG!S25+PPCL_Spot!S25+GT_NG!S25+GT_Spot!S25+Bawana_NG!S25+Bawana_RLNG!S25+Bawana_Spot!S25</f>
        <v>21.708224868457492</v>
      </c>
      <c r="M25" s="195">
        <f t="shared" si="3"/>
        <v>-2.8224868457492391E-2</v>
      </c>
      <c r="N25" s="194">
        <f>PPCL_NG!M25+PPCL_Spot!M25+GT_NG!M25+GT_Spot!M25+Bawana_NG!M25+Bawana_RLNG!M25+Bawana_Spot!M25</f>
        <v>69.45</v>
      </c>
      <c r="O25" s="194">
        <f>PPCL_NG!T25+PPCL_Spot!T25+GT_NG!T25+GT_Spot!T25+Bawana_NG!T25+Bawana_RLNG!T25+Bawana_Spot!T25</f>
        <v>69.59926613126558</v>
      </c>
      <c r="P25" s="195">
        <f t="shared" si="4"/>
        <v>-0.14926613126557697</v>
      </c>
      <c r="Q25" s="195">
        <f t="shared" si="5"/>
        <v>-0.49000000000000909</v>
      </c>
    </row>
    <row r="26" spans="1:17">
      <c r="A26" s="34" t="s">
        <v>68</v>
      </c>
      <c r="B26" s="194">
        <f>PPCL_NG!I26+PPCL_Spot!I26+GT_NG!I26+GT_Spot!I26+Bawana_NG!I26+Bawana_RLNG!I26+Bawana_Spot!I26</f>
        <v>98.88</v>
      </c>
      <c r="C26" s="194">
        <f>PPCL_NG!P26+PPCL_Spot!P26+GT_NG!P26+GT_Spot!P26+Bawana_NG!P26+Bawana_RLNG!P26+Bawana_Spot!P26</f>
        <v>99.081916366657438</v>
      </c>
      <c r="D26" s="195">
        <f t="shared" si="0"/>
        <v>-0.20191636665744284</v>
      </c>
      <c r="E26" s="194">
        <f>PPCL_NG!J26+PPCL_Spot!J26+GT_NG!J26+GT_Spot!J26+Bawana_NG!J26+Bawana_RLNG!J26+Bawana_Spot!J26</f>
        <v>56.519999999999996</v>
      </c>
      <c r="F26" s="194">
        <f>PPCL_NG!Q26+PPCL_Spot!Q26+GT_NG!Q26+GT_Spot!Q26+Bawana_NG!Q26+Bawana_RLNG!Q26+Bawana_Spot!Q26</f>
        <v>56.630592633619493</v>
      </c>
      <c r="G26" s="195">
        <f t="shared" si="1"/>
        <v>-0.11059263361949689</v>
      </c>
      <c r="H26" s="194">
        <f>PPCL_NG!K26+PPCL_Spot!K26+GT_NG!K26+GT_Spot!K26+Bawana_NG!K26+Bawana_RLNG!K26+Bawana_Spot!K26</f>
        <v>5.84</v>
      </c>
      <c r="I26" s="194">
        <f>PPCL_NG!R26+PPCL_Spot!R26+GT_NG!R26+GT_Spot!R26+Bawana_NG!R26+Bawana_RLNG!R26+Bawana_Spot!R26</f>
        <v>5.84</v>
      </c>
      <c r="J26" s="195">
        <f t="shared" si="2"/>
        <v>0</v>
      </c>
      <c r="K26" s="194">
        <f>PPCL_NG!L26+PPCL_Spot!L26+GT_NG!L26+GT_Spot!L26+Bawana_NG!L26+Bawana_RLNG!L26+Bawana_Spot!L26</f>
        <v>21.68</v>
      </c>
      <c r="L26" s="194">
        <f>PPCL_NG!S26+PPCL_Spot!S26+GT_NG!S26+GT_Spot!S26+Bawana_NG!S26+Bawana_RLNG!S26+Bawana_Spot!S26</f>
        <v>21.708224868457492</v>
      </c>
      <c r="M26" s="195">
        <f t="shared" si="3"/>
        <v>-2.8224868457492391E-2</v>
      </c>
      <c r="N26" s="194">
        <f>PPCL_NG!M26+PPCL_Spot!M26+GT_NG!M26+GT_Spot!M26+Bawana_NG!M26+Bawana_RLNG!M26+Bawana_Spot!M26</f>
        <v>69.45</v>
      </c>
      <c r="O26" s="194">
        <f>PPCL_NG!T26+PPCL_Spot!T26+GT_NG!T26+GT_Spot!T26+Bawana_NG!T26+Bawana_RLNG!T26+Bawana_Spot!T26</f>
        <v>69.59926613126558</v>
      </c>
      <c r="P26" s="195">
        <f t="shared" si="4"/>
        <v>-0.14926613126557697</v>
      </c>
      <c r="Q26" s="195">
        <f t="shared" si="5"/>
        <v>-0.49000000000000909</v>
      </c>
    </row>
    <row r="27" spans="1:17">
      <c r="A27" s="34" t="s">
        <v>69</v>
      </c>
      <c r="B27" s="194">
        <f>PPCL_NG!I27+PPCL_Spot!I27+GT_NG!I27+GT_Spot!I27+Bawana_NG!I27+Bawana_RLNG!I27+Bawana_Spot!I27</f>
        <v>98.88</v>
      </c>
      <c r="C27" s="194">
        <f>PPCL_NG!P27+PPCL_Spot!P27+GT_NG!P27+GT_Spot!P27+Bawana_NG!P27+Bawana_RLNG!P27+Bawana_Spot!P27</f>
        <v>99.081916366657438</v>
      </c>
      <c r="D27" s="195">
        <f t="shared" si="0"/>
        <v>-0.20191636665744284</v>
      </c>
      <c r="E27" s="194">
        <f>PPCL_NG!J27+PPCL_Spot!J27+GT_NG!J27+GT_Spot!J27+Bawana_NG!J27+Bawana_RLNG!J27+Bawana_Spot!J27</f>
        <v>56.519999999999996</v>
      </c>
      <c r="F27" s="194">
        <f>PPCL_NG!Q27+PPCL_Spot!Q27+GT_NG!Q27+GT_Spot!Q27+Bawana_NG!Q27+Bawana_RLNG!Q27+Bawana_Spot!Q27</f>
        <v>56.630592633619493</v>
      </c>
      <c r="G27" s="195">
        <f t="shared" si="1"/>
        <v>-0.11059263361949689</v>
      </c>
      <c r="H27" s="194">
        <f>PPCL_NG!K27+PPCL_Spot!K27+GT_NG!K27+GT_Spot!K27+Bawana_NG!K27+Bawana_RLNG!K27+Bawana_Spot!K27</f>
        <v>5.84</v>
      </c>
      <c r="I27" s="194">
        <f>PPCL_NG!R27+PPCL_Spot!R27+GT_NG!R27+GT_Spot!R27+Bawana_NG!R27+Bawana_RLNG!R27+Bawana_Spot!R27</f>
        <v>5.84</v>
      </c>
      <c r="J27" s="195">
        <f t="shared" si="2"/>
        <v>0</v>
      </c>
      <c r="K27" s="194">
        <f>PPCL_NG!L27+PPCL_Spot!L27+GT_NG!L27+GT_Spot!L27+Bawana_NG!L27+Bawana_RLNG!L27+Bawana_Spot!L27</f>
        <v>21.68</v>
      </c>
      <c r="L27" s="194">
        <f>PPCL_NG!S27+PPCL_Spot!S27+GT_NG!S27+GT_Spot!S27+Bawana_NG!S27+Bawana_RLNG!S27+Bawana_Spot!S27</f>
        <v>21.708224868457492</v>
      </c>
      <c r="M27" s="195">
        <f t="shared" si="3"/>
        <v>-2.8224868457492391E-2</v>
      </c>
      <c r="N27" s="194">
        <f>PPCL_NG!M27+PPCL_Spot!M27+GT_NG!M27+GT_Spot!M27+Bawana_NG!M27+Bawana_RLNG!M27+Bawana_Spot!M27</f>
        <v>69.45</v>
      </c>
      <c r="O27" s="194">
        <f>PPCL_NG!T27+PPCL_Spot!T27+GT_NG!T27+GT_Spot!T27+Bawana_NG!T27+Bawana_RLNG!T27+Bawana_Spot!T27</f>
        <v>69.59926613126558</v>
      </c>
      <c r="P27" s="195">
        <f t="shared" si="4"/>
        <v>-0.14926613126557697</v>
      </c>
      <c r="Q27" s="195">
        <f t="shared" si="5"/>
        <v>-0.49000000000000909</v>
      </c>
    </row>
    <row r="28" spans="1:17">
      <c r="A28" s="34" t="s">
        <v>70</v>
      </c>
      <c r="B28" s="194">
        <f>PPCL_NG!I28+PPCL_Spot!I28+GT_NG!I28+GT_Spot!I28+Bawana_NG!I28+Bawana_RLNG!I28+Bawana_Spot!I28</f>
        <v>98.88</v>
      </c>
      <c r="C28" s="194">
        <f>PPCL_NG!P28+PPCL_Spot!P28+GT_NG!P28+GT_Spot!P28+Bawana_NG!P28+Bawana_RLNG!P28+Bawana_Spot!P28</f>
        <v>99.081916366657438</v>
      </c>
      <c r="D28" s="195">
        <f t="shared" si="0"/>
        <v>-0.20191636665744284</v>
      </c>
      <c r="E28" s="194">
        <f>PPCL_NG!J28+PPCL_Spot!J28+GT_NG!J28+GT_Spot!J28+Bawana_NG!J28+Bawana_RLNG!J28+Bawana_Spot!J28</f>
        <v>56.519999999999996</v>
      </c>
      <c r="F28" s="194">
        <f>PPCL_NG!Q28+PPCL_Spot!Q28+GT_NG!Q28+GT_Spot!Q28+Bawana_NG!Q28+Bawana_RLNG!Q28+Bawana_Spot!Q28</f>
        <v>56.630592633619493</v>
      </c>
      <c r="G28" s="195">
        <f t="shared" si="1"/>
        <v>-0.11059263361949689</v>
      </c>
      <c r="H28" s="194">
        <f>PPCL_NG!K28+PPCL_Spot!K28+GT_NG!K28+GT_Spot!K28+Bawana_NG!K28+Bawana_RLNG!K28+Bawana_Spot!K28</f>
        <v>5.84</v>
      </c>
      <c r="I28" s="194">
        <f>PPCL_NG!R28+PPCL_Spot!R28+GT_NG!R28+GT_Spot!R28+Bawana_NG!R28+Bawana_RLNG!R28+Bawana_Spot!R28</f>
        <v>5.84</v>
      </c>
      <c r="J28" s="195">
        <f t="shared" si="2"/>
        <v>0</v>
      </c>
      <c r="K28" s="194">
        <f>PPCL_NG!L28+PPCL_Spot!L28+GT_NG!L28+GT_Spot!L28+Bawana_NG!L28+Bawana_RLNG!L28+Bawana_Spot!L28</f>
        <v>21.68</v>
      </c>
      <c r="L28" s="194">
        <f>PPCL_NG!S28+PPCL_Spot!S28+GT_NG!S28+GT_Spot!S28+Bawana_NG!S28+Bawana_RLNG!S28+Bawana_Spot!S28</f>
        <v>21.708224868457492</v>
      </c>
      <c r="M28" s="195">
        <f t="shared" si="3"/>
        <v>-2.8224868457492391E-2</v>
      </c>
      <c r="N28" s="194">
        <f>PPCL_NG!M28+PPCL_Spot!M28+GT_NG!M28+GT_Spot!M28+Bawana_NG!M28+Bawana_RLNG!M28+Bawana_Spot!M28</f>
        <v>69.45</v>
      </c>
      <c r="O28" s="194">
        <f>PPCL_NG!T28+PPCL_Spot!T28+GT_NG!T28+GT_Spot!T28+Bawana_NG!T28+Bawana_RLNG!T28+Bawana_Spot!T28</f>
        <v>69.59926613126558</v>
      </c>
      <c r="P28" s="195">
        <f t="shared" si="4"/>
        <v>-0.14926613126557697</v>
      </c>
      <c r="Q28" s="195">
        <f t="shared" si="5"/>
        <v>-0.49000000000000909</v>
      </c>
    </row>
    <row r="29" spans="1:17">
      <c r="A29" s="34" t="s">
        <v>71</v>
      </c>
      <c r="B29" s="194">
        <f>PPCL_NG!I29+PPCL_Spot!I29+GT_NG!I29+GT_Spot!I29+Bawana_NG!I29+Bawana_RLNG!I29+Bawana_Spot!I29</f>
        <v>98.88</v>
      </c>
      <c r="C29" s="194">
        <f>PPCL_NG!P29+PPCL_Spot!P29+GT_NG!P29+GT_Spot!P29+Bawana_NG!P29+Bawana_RLNG!P29+Bawana_Spot!P29</f>
        <v>99.081916366657438</v>
      </c>
      <c r="D29" s="195">
        <f t="shared" si="0"/>
        <v>-0.20191636665744284</v>
      </c>
      <c r="E29" s="194">
        <f>PPCL_NG!J29+PPCL_Spot!J29+GT_NG!J29+GT_Spot!J29+Bawana_NG!J29+Bawana_RLNG!J29+Bawana_Spot!J29</f>
        <v>56.519999999999996</v>
      </c>
      <c r="F29" s="194">
        <f>PPCL_NG!Q29+PPCL_Spot!Q29+GT_NG!Q29+GT_Spot!Q29+Bawana_NG!Q29+Bawana_RLNG!Q29+Bawana_Spot!Q29</f>
        <v>56.630592633619493</v>
      </c>
      <c r="G29" s="195">
        <f t="shared" si="1"/>
        <v>-0.11059263361949689</v>
      </c>
      <c r="H29" s="194">
        <f>PPCL_NG!K29+PPCL_Spot!K29+GT_NG!K29+GT_Spot!K29+Bawana_NG!K29+Bawana_RLNG!K29+Bawana_Spot!K29</f>
        <v>5.84</v>
      </c>
      <c r="I29" s="194">
        <f>PPCL_NG!R29+PPCL_Spot!R29+GT_NG!R29+GT_Spot!R29+Bawana_NG!R29+Bawana_RLNG!R29+Bawana_Spot!R29</f>
        <v>5.84</v>
      </c>
      <c r="J29" s="195">
        <f t="shared" si="2"/>
        <v>0</v>
      </c>
      <c r="K29" s="194">
        <f>PPCL_NG!L29+PPCL_Spot!L29+GT_NG!L29+GT_Spot!L29+Bawana_NG!L29+Bawana_RLNG!L29+Bawana_Spot!L29</f>
        <v>21.68</v>
      </c>
      <c r="L29" s="194">
        <f>PPCL_NG!S29+PPCL_Spot!S29+GT_NG!S29+GT_Spot!S29+Bawana_NG!S29+Bawana_RLNG!S29+Bawana_Spot!S29</f>
        <v>21.708224868457492</v>
      </c>
      <c r="M29" s="195">
        <f t="shared" si="3"/>
        <v>-2.8224868457492391E-2</v>
      </c>
      <c r="N29" s="194">
        <f>PPCL_NG!M29+PPCL_Spot!M29+GT_NG!M29+GT_Spot!M29+Bawana_NG!M29+Bawana_RLNG!M29+Bawana_Spot!M29</f>
        <v>69.45</v>
      </c>
      <c r="O29" s="194">
        <f>PPCL_NG!T29+PPCL_Spot!T29+GT_NG!T29+GT_Spot!T29+Bawana_NG!T29+Bawana_RLNG!T29+Bawana_Spot!T29</f>
        <v>69.59926613126558</v>
      </c>
      <c r="P29" s="195">
        <f t="shared" si="4"/>
        <v>-0.14926613126557697</v>
      </c>
      <c r="Q29" s="195">
        <f t="shared" si="5"/>
        <v>-0.49000000000000909</v>
      </c>
    </row>
    <row r="30" spans="1:17">
      <c r="A30" s="34" t="s">
        <v>72</v>
      </c>
      <c r="B30" s="194">
        <f>PPCL_NG!I30+PPCL_Spot!I30+GT_NG!I30+GT_Spot!I30+Bawana_NG!I30+Bawana_RLNG!I30+Bawana_Spot!I30</f>
        <v>98.88</v>
      </c>
      <c r="C30" s="194">
        <f>PPCL_NG!P30+PPCL_Spot!P30+GT_NG!P30+GT_Spot!P30+Bawana_NG!P30+Bawana_RLNG!P30+Bawana_Spot!P30</f>
        <v>99.081916366657438</v>
      </c>
      <c r="D30" s="195">
        <f t="shared" si="0"/>
        <v>-0.20191636665744284</v>
      </c>
      <c r="E30" s="194">
        <f>PPCL_NG!J30+PPCL_Spot!J30+GT_NG!J30+GT_Spot!J30+Bawana_NG!J30+Bawana_RLNG!J30+Bawana_Spot!J30</f>
        <v>56.519999999999996</v>
      </c>
      <c r="F30" s="194">
        <f>PPCL_NG!Q30+PPCL_Spot!Q30+GT_NG!Q30+GT_Spot!Q30+Bawana_NG!Q30+Bawana_RLNG!Q30+Bawana_Spot!Q30</f>
        <v>56.630592633619493</v>
      </c>
      <c r="G30" s="195">
        <f t="shared" si="1"/>
        <v>-0.11059263361949689</v>
      </c>
      <c r="H30" s="194">
        <f>PPCL_NG!K30+PPCL_Spot!K30+GT_NG!K30+GT_Spot!K30+Bawana_NG!K30+Bawana_RLNG!K30+Bawana_Spot!K30</f>
        <v>5.84</v>
      </c>
      <c r="I30" s="194">
        <f>PPCL_NG!R30+PPCL_Spot!R30+GT_NG!R30+GT_Spot!R30+Bawana_NG!R30+Bawana_RLNG!R30+Bawana_Spot!R30</f>
        <v>5.84</v>
      </c>
      <c r="J30" s="195">
        <f t="shared" si="2"/>
        <v>0</v>
      </c>
      <c r="K30" s="194">
        <f>PPCL_NG!L30+PPCL_Spot!L30+GT_NG!L30+GT_Spot!L30+Bawana_NG!L30+Bawana_RLNG!L30+Bawana_Spot!L30</f>
        <v>21.68</v>
      </c>
      <c r="L30" s="194">
        <f>PPCL_NG!S30+PPCL_Spot!S30+GT_NG!S30+GT_Spot!S30+Bawana_NG!S30+Bawana_RLNG!S30+Bawana_Spot!S30</f>
        <v>21.708224868457492</v>
      </c>
      <c r="M30" s="195">
        <f t="shared" si="3"/>
        <v>-2.8224868457492391E-2</v>
      </c>
      <c r="N30" s="194">
        <f>PPCL_NG!M30+PPCL_Spot!M30+GT_NG!M30+GT_Spot!M30+Bawana_NG!M30+Bawana_RLNG!M30+Bawana_Spot!M30</f>
        <v>69.45</v>
      </c>
      <c r="O30" s="194">
        <f>PPCL_NG!T30+PPCL_Spot!T30+GT_NG!T30+GT_Spot!T30+Bawana_NG!T30+Bawana_RLNG!T30+Bawana_Spot!T30</f>
        <v>69.59926613126558</v>
      </c>
      <c r="P30" s="195">
        <f t="shared" si="4"/>
        <v>-0.14926613126557697</v>
      </c>
      <c r="Q30" s="195">
        <f t="shared" si="5"/>
        <v>-0.49000000000000909</v>
      </c>
    </row>
    <row r="31" spans="1:17">
      <c r="A31" s="34" t="s">
        <v>73</v>
      </c>
      <c r="B31" s="194">
        <f>PPCL_NG!I31+PPCL_Spot!I31+GT_NG!I31+GT_Spot!I31+Bawana_NG!I31+Bawana_RLNG!I31+Bawana_Spot!I31</f>
        <v>98.88</v>
      </c>
      <c r="C31" s="194">
        <f>PPCL_NG!P31+PPCL_Spot!P31+GT_NG!P31+GT_Spot!P31+Bawana_NG!P31+Bawana_RLNG!P31+Bawana_Spot!P31</f>
        <v>99.081916366657438</v>
      </c>
      <c r="D31" s="195">
        <f t="shared" si="0"/>
        <v>-0.20191636665744284</v>
      </c>
      <c r="E31" s="194">
        <f>PPCL_NG!J31+PPCL_Spot!J31+GT_NG!J31+GT_Spot!J31+Bawana_NG!J31+Bawana_RLNG!J31+Bawana_Spot!J31</f>
        <v>56.519999999999996</v>
      </c>
      <c r="F31" s="194">
        <f>PPCL_NG!Q31+PPCL_Spot!Q31+GT_NG!Q31+GT_Spot!Q31+Bawana_NG!Q31+Bawana_RLNG!Q31+Bawana_Spot!Q31</f>
        <v>56.630592633619493</v>
      </c>
      <c r="G31" s="195">
        <f t="shared" si="1"/>
        <v>-0.11059263361949689</v>
      </c>
      <c r="H31" s="194">
        <f>PPCL_NG!K31+PPCL_Spot!K31+GT_NG!K31+GT_Spot!K31+Bawana_NG!K31+Bawana_RLNG!K31+Bawana_Spot!K31</f>
        <v>5.84</v>
      </c>
      <c r="I31" s="194">
        <f>PPCL_NG!R31+PPCL_Spot!R31+GT_NG!R31+GT_Spot!R31+Bawana_NG!R31+Bawana_RLNG!R31+Bawana_Spot!R31</f>
        <v>5.84</v>
      </c>
      <c r="J31" s="195">
        <f t="shared" si="2"/>
        <v>0</v>
      </c>
      <c r="K31" s="194">
        <f>PPCL_NG!L31+PPCL_Spot!L31+GT_NG!L31+GT_Spot!L31+Bawana_NG!L31+Bawana_RLNG!L31+Bawana_Spot!L31</f>
        <v>21.68</v>
      </c>
      <c r="L31" s="194">
        <f>PPCL_NG!S31+PPCL_Spot!S31+GT_NG!S31+GT_Spot!S31+Bawana_NG!S31+Bawana_RLNG!S31+Bawana_Spot!S31</f>
        <v>21.708224868457492</v>
      </c>
      <c r="M31" s="195">
        <f t="shared" si="3"/>
        <v>-2.8224868457492391E-2</v>
      </c>
      <c r="N31" s="194">
        <f>PPCL_NG!M31+PPCL_Spot!M31+GT_NG!M31+GT_Spot!M31+Bawana_NG!M31+Bawana_RLNG!M31+Bawana_Spot!M31</f>
        <v>69.45</v>
      </c>
      <c r="O31" s="194">
        <f>PPCL_NG!T31+PPCL_Spot!T31+GT_NG!T31+GT_Spot!T31+Bawana_NG!T31+Bawana_RLNG!T31+Bawana_Spot!T31</f>
        <v>69.59926613126558</v>
      </c>
      <c r="P31" s="195">
        <f t="shared" si="4"/>
        <v>-0.14926613126557697</v>
      </c>
      <c r="Q31" s="195">
        <f t="shared" si="5"/>
        <v>-0.49000000000000909</v>
      </c>
    </row>
    <row r="32" spans="1:17">
      <c r="A32" s="34" t="s">
        <v>74</v>
      </c>
      <c r="B32" s="194">
        <f>PPCL_NG!I32+PPCL_Spot!I32+GT_NG!I32+GT_Spot!I32+Bawana_NG!I32+Bawana_RLNG!I32+Bawana_Spot!I32</f>
        <v>98.88</v>
      </c>
      <c r="C32" s="194">
        <f>PPCL_NG!P32+PPCL_Spot!P32+GT_NG!P32+GT_Spot!P32+Bawana_NG!P32+Bawana_RLNG!P32+Bawana_Spot!P32</f>
        <v>99.081916366657438</v>
      </c>
      <c r="D32" s="195">
        <f t="shared" si="0"/>
        <v>-0.20191636665744284</v>
      </c>
      <c r="E32" s="194">
        <f>PPCL_NG!J32+PPCL_Spot!J32+GT_NG!J32+GT_Spot!J32+Bawana_NG!J32+Bawana_RLNG!J32+Bawana_Spot!J32</f>
        <v>56.519999999999996</v>
      </c>
      <c r="F32" s="194">
        <f>PPCL_NG!Q32+PPCL_Spot!Q32+GT_NG!Q32+GT_Spot!Q32+Bawana_NG!Q32+Bawana_RLNG!Q32+Bawana_Spot!Q32</f>
        <v>56.630592633619493</v>
      </c>
      <c r="G32" s="195">
        <f t="shared" si="1"/>
        <v>-0.11059263361949689</v>
      </c>
      <c r="H32" s="194">
        <f>PPCL_NG!K32+PPCL_Spot!K32+GT_NG!K32+GT_Spot!K32+Bawana_NG!K32+Bawana_RLNG!K32+Bawana_Spot!K32</f>
        <v>5.84</v>
      </c>
      <c r="I32" s="194">
        <f>PPCL_NG!R32+PPCL_Spot!R32+GT_NG!R32+GT_Spot!R32+Bawana_NG!R32+Bawana_RLNG!R32+Bawana_Spot!R32</f>
        <v>5.84</v>
      </c>
      <c r="J32" s="195">
        <f t="shared" si="2"/>
        <v>0</v>
      </c>
      <c r="K32" s="194">
        <f>PPCL_NG!L32+PPCL_Spot!L32+GT_NG!L32+GT_Spot!L32+Bawana_NG!L32+Bawana_RLNG!L32+Bawana_Spot!L32</f>
        <v>21.68</v>
      </c>
      <c r="L32" s="194">
        <f>PPCL_NG!S32+PPCL_Spot!S32+GT_NG!S32+GT_Spot!S32+Bawana_NG!S32+Bawana_RLNG!S32+Bawana_Spot!S32</f>
        <v>21.708224868457492</v>
      </c>
      <c r="M32" s="195">
        <f t="shared" si="3"/>
        <v>-2.8224868457492391E-2</v>
      </c>
      <c r="N32" s="194">
        <f>PPCL_NG!M32+PPCL_Spot!M32+GT_NG!M32+GT_Spot!M32+Bawana_NG!M32+Bawana_RLNG!M32+Bawana_Spot!M32</f>
        <v>69.45</v>
      </c>
      <c r="O32" s="194">
        <f>PPCL_NG!T32+PPCL_Spot!T32+GT_NG!T32+GT_Spot!T32+Bawana_NG!T32+Bawana_RLNG!T32+Bawana_Spot!T32</f>
        <v>69.59926613126558</v>
      </c>
      <c r="P32" s="195">
        <f t="shared" si="4"/>
        <v>-0.14926613126557697</v>
      </c>
      <c r="Q32" s="195">
        <f t="shared" si="5"/>
        <v>-0.49000000000000909</v>
      </c>
    </row>
    <row r="33" spans="1:17">
      <c r="A33" s="34" t="s">
        <v>75</v>
      </c>
      <c r="B33" s="194">
        <f>PPCL_NG!I33+PPCL_Spot!I33+GT_NG!I33+GT_Spot!I33+Bawana_NG!I33+Bawana_RLNG!I33+Bawana_Spot!I33</f>
        <v>98.88</v>
      </c>
      <c r="C33" s="194">
        <f>PPCL_NG!P33+PPCL_Spot!P33+GT_NG!P33+GT_Spot!P33+Bawana_NG!P33+Bawana_RLNG!P33+Bawana_Spot!P33</f>
        <v>99.081916366657438</v>
      </c>
      <c r="D33" s="195">
        <f t="shared" si="0"/>
        <v>-0.20191636665744284</v>
      </c>
      <c r="E33" s="194">
        <f>PPCL_NG!J33+PPCL_Spot!J33+GT_NG!J33+GT_Spot!J33+Bawana_NG!J33+Bawana_RLNG!J33+Bawana_Spot!J33</f>
        <v>56.519999999999996</v>
      </c>
      <c r="F33" s="194">
        <f>PPCL_NG!Q33+PPCL_Spot!Q33+GT_NG!Q33+GT_Spot!Q33+Bawana_NG!Q33+Bawana_RLNG!Q33+Bawana_Spot!Q33</f>
        <v>56.630592633619493</v>
      </c>
      <c r="G33" s="195">
        <f t="shared" si="1"/>
        <v>-0.11059263361949689</v>
      </c>
      <c r="H33" s="194">
        <f>PPCL_NG!K33+PPCL_Spot!K33+GT_NG!K33+GT_Spot!K33+Bawana_NG!K33+Bawana_RLNG!K33+Bawana_Spot!K33</f>
        <v>5.84</v>
      </c>
      <c r="I33" s="194">
        <f>PPCL_NG!R33+PPCL_Spot!R33+GT_NG!R33+GT_Spot!R33+Bawana_NG!R33+Bawana_RLNG!R33+Bawana_Spot!R33</f>
        <v>5.84</v>
      </c>
      <c r="J33" s="195">
        <f t="shared" si="2"/>
        <v>0</v>
      </c>
      <c r="K33" s="194">
        <f>PPCL_NG!L33+PPCL_Spot!L33+GT_NG!L33+GT_Spot!L33+Bawana_NG!L33+Bawana_RLNG!L33+Bawana_Spot!L33</f>
        <v>21.68</v>
      </c>
      <c r="L33" s="194">
        <f>PPCL_NG!S33+PPCL_Spot!S33+GT_NG!S33+GT_Spot!S33+Bawana_NG!S33+Bawana_RLNG!S33+Bawana_Spot!S33</f>
        <v>21.708224868457492</v>
      </c>
      <c r="M33" s="195">
        <f t="shared" si="3"/>
        <v>-2.8224868457492391E-2</v>
      </c>
      <c r="N33" s="194">
        <f>PPCL_NG!M33+PPCL_Spot!M33+GT_NG!M33+GT_Spot!M33+Bawana_NG!M33+Bawana_RLNG!M33+Bawana_Spot!M33</f>
        <v>69.45</v>
      </c>
      <c r="O33" s="194">
        <f>PPCL_NG!T33+PPCL_Spot!T33+GT_NG!T33+GT_Spot!T33+Bawana_NG!T33+Bawana_RLNG!T33+Bawana_Spot!T33</f>
        <v>69.59926613126558</v>
      </c>
      <c r="P33" s="195">
        <f t="shared" si="4"/>
        <v>-0.14926613126557697</v>
      </c>
      <c r="Q33" s="195">
        <f t="shared" si="5"/>
        <v>-0.49000000000000909</v>
      </c>
    </row>
    <row r="34" spans="1:17">
      <c r="A34" s="34" t="s">
        <v>76</v>
      </c>
      <c r="B34" s="194">
        <f>PPCL_NG!I34+PPCL_Spot!I34+GT_NG!I34+GT_Spot!I34+Bawana_NG!I34+Bawana_RLNG!I34+Bawana_Spot!I34</f>
        <v>98.88</v>
      </c>
      <c r="C34" s="194">
        <f>PPCL_NG!P34+PPCL_Spot!P34+GT_NG!P34+GT_Spot!P34+Bawana_NG!P34+Bawana_RLNG!P34+Bawana_Spot!P34</f>
        <v>99.081916366657438</v>
      </c>
      <c r="D34" s="195">
        <f t="shared" si="0"/>
        <v>-0.20191636665744284</v>
      </c>
      <c r="E34" s="194">
        <f>PPCL_NG!J34+PPCL_Spot!J34+GT_NG!J34+GT_Spot!J34+Bawana_NG!J34+Bawana_RLNG!J34+Bawana_Spot!J34</f>
        <v>56.519999999999996</v>
      </c>
      <c r="F34" s="194">
        <f>PPCL_NG!Q34+PPCL_Spot!Q34+GT_NG!Q34+GT_Spot!Q34+Bawana_NG!Q34+Bawana_RLNG!Q34+Bawana_Spot!Q34</f>
        <v>56.630592633619493</v>
      </c>
      <c r="G34" s="195">
        <f t="shared" si="1"/>
        <v>-0.11059263361949689</v>
      </c>
      <c r="H34" s="194">
        <f>PPCL_NG!K34+PPCL_Spot!K34+GT_NG!K34+GT_Spot!K34+Bawana_NG!K34+Bawana_RLNG!K34+Bawana_Spot!K34</f>
        <v>5.84</v>
      </c>
      <c r="I34" s="194">
        <f>PPCL_NG!R34+PPCL_Spot!R34+GT_NG!R34+GT_Spot!R34+Bawana_NG!R34+Bawana_RLNG!R34+Bawana_Spot!R34</f>
        <v>5.84</v>
      </c>
      <c r="J34" s="195">
        <f t="shared" si="2"/>
        <v>0</v>
      </c>
      <c r="K34" s="194">
        <f>PPCL_NG!L34+PPCL_Spot!L34+GT_NG!L34+GT_Spot!L34+Bawana_NG!L34+Bawana_RLNG!L34+Bawana_Spot!L34</f>
        <v>21.68</v>
      </c>
      <c r="L34" s="194">
        <f>PPCL_NG!S34+PPCL_Spot!S34+GT_NG!S34+GT_Spot!S34+Bawana_NG!S34+Bawana_RLNG!S34+Bawana_Spot!S34</f>
        <v>21.708224868457492</v>
      </c>
      <c r="M34" s="195">
        <f t="shared" si="3"/>
        <v>-2.8224868457492391E-2</v>
      </c>
      <c r="N34" s="194">
        <f>PPCL_NG!M34+PPCL_Spot!M34+GT_NG!M34+GT_Spot!M34+Bawana_NG!M34+Bawana_RLNG!M34+Bawana_Spot!M34</f>
        <v>69.45</v>
      </c>
      <c r="O34" s="194">
        <f>PPCL_NG!T34+PPCL_Spot!T34+GT_NG!T34+GT_Spot!T34+Bawana_NG!T34+Bawana_RLNG!T34+Bawana_Spot!T34</f>
        <v>69.59926613126558</v>
      </c>
      <c r="P34" s="195">
        <f t="shared" si="4"/>
        <v>-0.14926613126557697</v>
      </c>
      <c r="Q34" s="195">
        <f t="shared" si="5"/>
        <v>-0.49000000000000909</v>
      </c>
    </row>
    <row r="35" spans="1:17">
      <c r="A35" s="34" t="s">
        <v>77</v>
      </c>
      <c r="B35" s="194">
        <f>PPCL_NG!I35+PPCL_Spot!I35+GT_NG!I35+GT_Spot!I35+Bawana_NG!I35+Bawana_RLNG!I35+Bawana_Spot!I35</f>
        <v>98.88</v>
      </c>
      <c r="C35" s="194">
        <f>PPCL_NG!P35+PPCL_Spot!P35+GT_NG!P35+GT_Spot!P35+Bawana_NG!P35+Bawana_RLNG!P35+Bawana_Spot!P35</f>
        <v>99.081916366657438</v>
      </c>
      <c r="D35" s="195">
        <f t="shared" si="0"/>
        <v>-0.20191636665744284</v>
      </c>
      <c r="E35" s="194">
        <f>PPCL_NG!J35+PPCL_Spot!J35+GT_NG!J35+GT_Spot!J35+Bawana_NG!J35+Bawana_RLNG!J35+Bawana_Spot!J35</f>
        <v>56.519999999999996</v>
      </c>
      <c r="F35" s="194">
        <f>PPCL_NG!Q35+PPCL_Spot!Q35+GT_NG!Q35+GT_Spot!Q35+Bawana_NG!Q35+Bawana_RLNG!Q35+Bawana_Spot!Q35</f>
        <v>56.630592633619493</v>
      </c>
      <c r="G35" s="195">
        <f t="shared" si="1"/>
        <v>-0.11059263361949689</v>
      </c>
      <c r="H35" s="194">
        <f>PPCL_NG!K35+PPCL_Spot!K35+GT_NG!K35+GT_Spot!K35+Bawana_NG!K35+Bawana_RLNG!K35+Bawana_Spot!K35</f>
        <v>5.84</v>
      </c>
      <c r="I35" s="194">
        <f>PPCL_NG!R35+PPCL_Spot!R35+GT_NG!R35+GT_Spot!R35+Bawana_NG!R35+Bawana_RLNG!R35+Bawana_Spot!R35</f>
        <v>5.84</v>
      </c>
      <c r="J35" s="195">
        <f t="shared" si="2"/>
        <v>0</v>
      </c>
      <c r="K35" s="194">
        <f>PPCL_NG!L35+PPCL_Spot!L35+GT_NG!L35+GT_Spot!L35+Bawana_NG!L35+Bawana_RLNG!L35+Bawana_Spot!L35</f>
        <v>21.68</v>
      </c>
      <c r="L35" s="194">
        <f>PPCL_NG!S35+PPCL_Spot!S35+GT_NG!S35+GT_Spot!S35+Bawana_NG!S35+Bawana_RLNG!S35+Bawana_Spot!S35</f>
        <v>21.708224868457492</v>
      </c>
      <c r="M35" s="195">
        <f t="shared" si="3"/>
        <v>-2.8224868457492391E-2</v>
      </c>
      <c r="N35" s="194">
        <f>PPCL_NG!M35+PPCL_Spot!M35+GT_NG!M35+GT_Spot!M35+Bawana_NG!M35+Bawana_RLNG!M35+Bawana_Spot!M35</f>
        <v>69.45</v>
      </c>
      <c r="O35" s="194">
        <f>PPCL_NG!T35+PPCL_Spot!T35+GT_NG!T35+GT_Spot!T35+Bawana_NG!T35+Bawana_RLNG!T35+Bawana_Spot!T35</f>
        <v>69.59926613126558</v>
      </c>
      <c r="P35" s="195">
        <f t="shared" si="4"/>
        <v>-0.14926613126557697</v>
      </c>
      <c r="Q35" s="195">
        <f t="shared" si="5"/>
        <v>-0.49000000000000909</v>
      </c>
    </row>
    <row r="36" spans="1:17">
      <c r="A36" s="34" t="s">
        <v>78</v>
      </c>
      <c r="B36" s="194">
        <f>PPCL_NG!I36+PPCL_Spot!I36+GT_NG!I36+GT_Spot!I36+Bawana_NG!I36+Bawana_RLNG!I36+Bawana_Spot!I36</f>
        <v>98.88</v>
      </c>
      <c r="C36" s="194">
        <f>PPCL_NG!P36+PPCL_Spot!P36+GT_NG!P36+GT_Spot!P36+Bawana_NG!P36+Bawana_RLNG!P36+Bawana_Spot!P36</f>
        <v>99.081916366657438</v>
      </c>
      <c r="D36" s="195">
        <f t="shared" si="0"/>
        <v>-0.20191636665744284</v>
      </c>
      <c r="E36" s="194">
        <f>PPCL_NG!J36+PPCL_Spot!J36+GT_NG!J36+GT_Spot!J36+Bawana_NG!J36+Bawana_RLNG!J36+Bawana_Spot!J36</f>
        <v>56.519999999999996</v>
      </c>
      <c r="F36" s="194">
        <f>PPCL_NG!Q36+PPCL_Spot!Q36+GT_NG!Q36+GT_Spot!Q36+Bawana_NG!Q36+Bawana_RLNG!Q36+Bawana_Spot!Q36</f>
        <v>56.630592633619493</v>
      </c>
      <c r="G36" s="195">
        <f t="shared" si="1"/>
        <v>-0.11059263361949689</v>
      </c>
      <c r="H36" s="194">
        <f>PPCL_NG!K36+PPCL_Spot!K36+GT_NG!K36+GT_Spot!K36+Bawana_NG!K36+Bawana_RLNG!K36+Bawana_Spot!K36</f>
        <v>5.84</v>
      </c>
      <c r="I36" s="194">
        <f>PPCL_NG!R36+PPCL_Spot!R36+GT_NG!R36+GT_Spot!R36+Bawana_NG!R36+Bawana_RLNG!R36+Bawana_Spot!R36</f>
        <v>5.84</v>
      </c>
      <c r="J36" s="195">
        <f t="shared" si="2"/>
        <v>0</v>
      </c>
      <c r="K36" s="194">
        <f>PPCL_NG!L36+PPCL_Spot!L36+GT_NG!L36+GT_Spot!L36+Bawana_NG!L36+Bawana_RLNG!L36+Bawana_Spot!L36</f>
        <v>21.68</v>
      </c>
      <c r="L36" s="194">
        <f>PPCL_NG!S36+PPCL_Spot!S36+GT_NG!S36+GT_Spot!S36+Bawana_NG!S36+Bawana_RLNG!S36+Bawana_Spot!S36</f>
        <v>21.708224868457492</v>
      </c>
      <c r="M36" s="195">
        <f t="shared" si="3"/>
        <v>-2.8224868457492391E-2</v>
      </c>
      <c r="N36" s="194">
        <f>PPCL_NG!M36+PPCL_Spot!M36+GT_NG!M36+GT_Spot!M36+Bawana_NG!M36+Bawana_RLNG!M36+Bawana_Spot!M36</f>
        <v>69.45</v>
      </c>
      <c r="O36" s="194">
        <f>PPCL_NG!T36+PPCL_Spot!T36+GT_NG!T36+GT_Spot!T36+Bawana_NG!T36+Bawana_RLNG!T36+Bawana_Spot!T36</f>
        <v>69.59926613126558</v>
      </c>
      <c r="P36" s="195">
        <f t="shared" si="4"/>
        <v>-0.14926613126557697</v>
      </c>
      <c r="Q36" s="195">
        <f t="shared" si="5"/>
        <v>-0.49000000000000909</v>
      </c>
    </row>
    <row r="37" spans="1:17">
      <c r="A37" s="34" t="s">
        <v>79</v>
      </c>
      <c r="B37" s="194">
        <f>PPCL_NG!I37+PPCL_Spot!I37+GT_NG!I37+GT_Spot!I37+Bawana_NG!I37+Bawana_RLNG!I37+Bawana_Spot!I37</f>
        <v>98.88</v>
      </c>
      <c r="C37" s="194">
        <f>PPCL_NG!P37+PPCL_Spot!P37+GT_NG!P37+GT_Spot!P37+Bawana_NG!P37+Bawana_RLNG!P37+Bawana_Spot!P37</f>
        <v>99.081916366657438</v>
      </c>
      <c r="D37" s="195">
        <f t="shared" si="0"/>
        <v>-0.20191636665744284</v>
      </c>
      <c r="E37" s="194">
        <f>PPCL_NG!J37+PPCL_Spot!J37+GT_NG!J37+GT_Spot!J37+Bawana_NG!J37+Bawana_RLNG!J37+Bawana_Spot!J37</f>
        <v>56.519999999999996</v>
      </c>
      <c r="F37" s="194">
        <f>PPCL_NG!Q37+PPCL_Spot!Q37+GT_NG!Q37+GT_Spot!Q37+Bawana_NG!Q37+Bawana_RLNG!Q37+Bawana_Spot!Q37</f>
        <v>56.630592633619493</v>
      </c>
      <c r="G37" s="195">
        <f t="shared" si="1"/>
        <v>-0.11059263361949689</v>
      </c>
      <c r="H37" s="194">
        <f>PPCL_NG!K37+PPCL_Spot!K37+GT_NG!K37+GT_Spot!K37+Bawana_NG!K37+Bawana_RLNG!K37+Bawana_Spot!K37</f>
        <v>5.84</v>
      </c>
      <c r="I37" s="194">
        <f>PPCL_NG!R37+PPCL_Spot!R37+GT_NG!R37+GT_Spot!R37+Bawana_NG!R37+Bawana_RLNG!R37+Bawana_Spot!R37</f>
        <v>5.84</v>
      </c>
      <c r="J37" s="195">
        <f t="shared" si="2"/>
        <v>0</v>
      </c>
      <c r="K37" s="194">
        <f>PPCL_NG!L37+PPCL_Spot!L37+GT_NG!L37+GT_Spot!L37+Bawana_NG!L37+Bawana_RLNG!L37+Bawana_Spot!L37</f>
        <v>21.68</v>
      </c>
      <c r="L37" s="194">
        <f>PPCL_NG!S37+PPCL_Spot!S37+GT_NG!S37+GT_Spot!S37+Bawana_NG!S37+Bawana_RLNG!S37+Bawana_Spot!S37</f>
        <v>21.708224868457492</v>
      </c>
      <c r="M37" s="195">
        <f t="shared" si="3"/>
        <v>-2.8224868457492391E-2</v>
      </c>
      <c r="N37" s="194">
        <f>PPCL_NG!M37+PPCL_Spot!M37+GT_NG!M37+GT_Spot!M37+Bawana_NG!M37+Bawana_RLNG!M37+Bawana_Spot!M37</f>
        <v>69.45</v>
      </c>
      <c r="O37" s="194">
        <f>PPCL_NG!T37+PPCL_Spot!T37+GT_NG!T37+GT_Spot!T37+Bawana_NG!T37+Bawana_RLNG!T37+Bawana_Spot!T37</f>
        <v>69.59926613126558</v>
      </c>
      <c r="P37" s="195">
        <f t="shared" si="4"/>
        <v>-0.14926613126557697</v>
      </c>
      <c r="Q37" s="195">
        <f t="shared" si="5"/>
        <v>-0.49000000000000909</v>
      </c>
    </row>
    <row r="38" spans="1:17">
      <c r="A38" s="34" t="s">
        <v>80</v>
      </c>
      <c r="B38" s="194">
        <f>PPCL_NG!I38+PPCL_Spot!I38+GT_NG!I38+GT_Spot!I38+Bawana_NG!I38+Bawana_RLNG!I38+Bawana_Spot!I38</f>
        <v>98.88</v>
      </c>
      <c r="C38" s="194">
        <f>PPCL_NG!P38+PPCL_Spot!P38+GT_NG!P38+GT_Spot!P38+Bawana_NG!P38+Bawana_RLNG!P38+Bawana_Spot!P38</f>
        <v>99.081916366657438</v>
      </c>
      <c r="D38" s="195">
        <f t="shared" si="0"/>
        <v>-0.20191636665744284</v>
      </c>
      <c r="E38" s="194">
        <f>PPCL_NG!J38+PPCL_Spot!J38+GT_NG!J38+GT_Spot!J38+Bawana_NG!J38+Bawana_RLNG!J38+Bawana_Spot!J38</f>
        <v>56.519999999999996</v>
      </c>
      <c r="F38" s="194">
        <f>PPCL_NG!Q38+PPCL_Spot!Q38+GT_NG!Q38+GT_Spot!Q38+Bawana_NG!Q38+Bawana_RLNG!Q38+Bawana_Spot!Q38</f>
        <v>56.630592633619493</v>
      </c>
      <c r="G38" s="195">
        <f t="shared" si="1"/>
        <v>-0.11059263361949689</v>
      </c>
      <c r="H38" s="194">
        <f>PPCL_NG!K38+PPCL_Spot!K38+GT_NG!K38+GT_Spot!K38+Bawana_NG!K38+Bawana_RLNG!K38+Bawana_Spot!K38</f>
        <v>5.84</v>
      </c>
      <c r="I38" s="194">
        <f>PPCL_NG!R38+PPCL_Spot!R38+GT_NG!R38+GT_Spot!R38+Bawana_NG!R38+Bawana_RLNG!R38+Bawana_Spot!R38</f>
        <v>5.84</v>
      </c>
      <c r="J38" s="195">
        <f t="shared" si="2"/>
        <v>0</v>
      </c>
      <c r="K38" s="194">
        <f>PPCL_NG!L38+PPCL_Spot!L38+GT_NG!L38+GT_Spot!L38+Bawana_NG!L38+Bawana_RLNG!L38+Bawana_Spot!L38</f>
        <v>21.68</v>
      </c>
      <c r="L38" s="194">
        <f>PPCL_NG!S38+PPCL_Spot!S38+GT_NG!S38+GT_Spot!S38+Bawana_NG!S38+Bawana_RLNG!S38+Bawana_Spot!S38</f>
        <v>21.708224868457492</v>
      </c>
      <c r="M38" s="195">
        <f t="shared" si="3"/>
        <v>-2.8224868457492391E-2</v>
      </c>
      <c r="N38" s="194">
        <f>PPCL_NG!M38+PPCL_Spot!M38+GT_NG!M38+GT_Spot!M38+Bawana_NG!M38+Bawana_RLNG!M38+Bawana_Spot!M38</f>
        <v>69.45</v>
      </c>
      <c r="O38" s="194">
        <f>PPCL_NG!T38+PPCL_Spot!T38+GT_NG!T38+GT_Spot!T38+Bawana_NG!T38+Bawana_RLNG!T38+Bawana_Spot!T38</f>
        <v>69.59926613126558</v>
      </c>
      <c r="P38" s="195">
        <f t="shared" si="4"/>
        <v>-0.14926613126557697</v>
      </c>
      <c r="Q38" s="195">
        <f t="shared" si="5"/>
        <v>-0.49000000000000909</v>
      </c>
    </row>
    <row r="39" spans="1:17">
      <c r="A39" s="34" t="s">
        <v>81</v>
      </c>
      <c r="B39" s="194">
        <f>PPCL_NG!I39+PPCL_Spot!I39+GT_NG!I39+GT_Spot!I39+Bawana_NG!I39+Bawana_RLNG!I39+Bawana_Spot!I39</f>
        <v>98.03</v>
      </c>
      <c r="C39" s="194">
        <f>PPCL_NG!P39+PPCL_Spot!P39+GT_NG!P39+GT_Spot!P39+Bawana_NG!P39+Bawana_RLNG!P39+Bawana_Spot!P39</f>
        <v>98.225804614070071</v>
      </c>
      <c r="D39" s="195">
        <f t="shared" si="0"/>
        <v>-0.19580461407007022</v>
      </c>
      <c r="E39" s="194">
        <f>PPCL_NG!J39+PPCL_Spot!J39+GT_NG!J39+GT_Spot!J39+Bawana_NG!J39+Bawana_RLNG!J39+Bawana_Spot!J39</f>
        <v>56.37</v>
      </c>
      <c r="F39" s="194">
        <f>PPCL_NG!Q39+PPCL_Spot!Q39+GT_NG!Q39+GT_Spot!Q39+Bawana_NG!Q39+Bawana_RLNG!Q39+Bawana_Spot!Q39</f>
        <v>56.481649102819709</v>
      </c>
      <c r="G39" s="195">
        <f t="shared" si="1"/>
        <v>-0.11164910281971174</v>
      </c>
      <c r="H39" s="194">
        <f>PPCL_NG!K39+PPCL_Spot!K39+GT_NG!K39+GT_Spot!K39+Bawana_NG!K39+Bawana_RLNG!K39+Bawana_Spot!K39</f>
        <v>5.84</v>
      </c>
      <c r="I39" s="194">
        <f>PPCL_NG!R39+PPCL_Spot!R39+GT_NG!R39+GT_Spot!R39+Bawana_NG!R39+Bawana_RLNG!R39+Bawana_Spot!R39</f>
        <v>5.84</v>
      </c>
      <c r="J39" s="195">
        <f t="shared" si="2"/>
        <v>0</v>
      </c>
      <c r="K39" s="194">
        <f>PPCL_NG!L39+PPCL_Spot!L39+GT_NG!L39+GT_Spot!L39+Bawana_NG!L39+Bawana_RLNG!L39+Bawana_Spot!L39</f>
        <v>21.68</v>
      </c>
      <c r="L39" s="194">
        <f>PPCL_NG!S39+PPCL_Spot!S39+GT_NG!S39+GT_Spot!S39+Bawana_NG!S39+Bawana_RLNG!S39+Bawana_Spot!S39</f>
        <v>21.709028766733127</v>
      </c>
      <c r="M39" s="195">
        <f t="shared" si="3"/>
        <v>-2.9028766733127043E-2</v>
      </c>
      <c r="N39" s="194">
        <f>PPCL_NG!M39+PPCL_Spot!M39+GT_NG!M39+GT_Spot!M39+Bawana_NG!M39+Bawana_RLNG!M39+Bawana_Spot!M39</f>
        <v>69.45</v>
      </c>
      <c r="O39" s="194">
        <f>PPCL_NG!T39+PPCL_Spot!T39+GT_NG!T39+GT_Spot!T39+Bawana_NG!T39+Bawana_RLNG!T39+Bawana_Spot!T39</f>
        <v>69.60351751637711</v>
      </c>
      <c r="P39" s="195">
        <f t="shared" si="4"/>
        <v>-0.1535175163771072</v>
      </c>
      <c r="Q39" s="195">
        <f t="shared" si="5"/>
        <v>-0.4900000000000162</v>
      </c>
    </row>
    <row r="40" spans="1:17">
      <c r="A40" s="34" t="s">
        <v>82</v>
      </c>
      <c r="B40" s="194">
        <f>PPCL_NG!I40+PPCL_Spot!I40+GT_NG!I40+GT_Spot!I40+Bawana_NG!I40+Bawana_RLNG!I40+Bawana_Spot!I40</f>
        <v>98.03</v>
      </c>
      <c r="C40" s="194">
        <f>PPCL_NG!P40+PPCL_Spot!P40+GT_NG!P40+GT_Spot!P40+Bawana_NG!P40+Bawana_RLNG!P40+Bawana_Spot!P40</f>
        <v>98.225804614070071</v>
      </c>
      <c r="D40" s="195">
        <f t="shared" si="0"/>
        <v>-0.19580461407007022</v>
      </c>
      <c r="E40" s="194">
        <f>PPCL_NG!J40+PPCL_Spot!J40+GT_NG!J40+GT_Spot!J40+Bawana_NG!J40+Bawana_RLNG!J40+Bawana_Spot!J40</f>
        <v>56.37</v>
      </c>
      <c r="F40" s="194">
        <f>PPCL_NG!Q40+PPCL_Spot!Q40+GT_NG!Q40+GT_Spot!Q40+Bawana_NG!Q40+Bawana_RLNG!Q40+Bawana_Spot!Q40</f>
        <v>56.481649102819709</v>
      </c>
      <c r="G40" s="195">
        <f t="shared" si="1"/>
        <v>-0.11164910281971174</v>
      </c>
      <c r="H40" s="194">
        <f>PPCL_NG!K40+PPCL_Spot!K40+GT_NG!K40+GT_Spot!K40+Bawana_NG!K40+Bawana_RLNG!K40+Bawana_Spot!K40</f>
        <v>5.84</v>
      </c>
      <c r="I40" s="194">
        <f>PPCL_NG!R40+PPCL_Spot!R40+GT_NG!R40+GT_Spot!R40+Bawana_NG!R40+Bawana_RLNG!R40+Bawana_Spot!R40</f>
        <v>5.84</v>
      </c>
      <c r="J40" s="195">
        <f t="shared" si="2"/>
        <v>0</v>
      </c>
      <c r="K40" s="194">
        <f>PPCL_NG!L40+PPCL_Spot!L40+GT_NG!L40+GT_Spot!L40+Bawana_NG!L40+Bawana_RLNG!L40+Bawana_Spot!L40</f>
        <v>21.68</v>
      </c>
      <c r="L40" s="194">
        <f>PPCL_NG!S40+PPCL_Spot!S40+GT_NG!S40+GT_Spot!S40+Bawana_NG!S40+Bawana_RLNG!S40+Bawana_Spot!S40</f>
        <v>21.709028766733127</v>
      </c>
      <c r="M40" s="195">
        <f t="shared" si="3"/>
        <v>-2.9028766733127043E-2</v>
      </c>
      <c r="N40" s="194">
        <f>PPCL_NG!M40+PPCL_Spot!M40+GT_NG!M40+GT_Spot!M40+Bawana_NG!M40+Bawana_RLNG!M40+Bawana_Spot!M40</f>
        <v>69.45</v>
      </c>
      <c r="O40" s="194">
        <f>PPCL_NG!T40+PPCL_Spot!T40+GT_NG!T40+GT_Spot!T40+Bawana_NG!T40+Bawana_RLNG!T40+Bawana_Spot!T40</f>
        <v>69.60351751637711</v>
      </c>
      <c r="P40" s="195">
        <f t="shared" si="4"/>
        <v>-0.1535175163771072</v>
      </c>
      <c r="Q40" s="195">
        <f t="shared" si="5"/>
        <v>-0.4900000000000162</v>
      </c>
    </row>
    <row r="41" spans="1:17">
      <c r="A41" s="34" t="s">
        <v>83</v>
      </c>
      <c r="B41" s="194">
        <f>PPCL_NG!I41+PPCL_Spot!I41+GT_NG!I41+GT_Spot!I41+Bawana_NG!I41+Bawana_RLNG!I41+Bawana_Spot!I41</f>
        <v>98.03</v>
      </c>
      <c r="C41" s="194">
        <f>PPCL_NG!P41+PPCL_Spot!P41+GT_NG!P41+GT_Spot!P41+Bawana_NG!P41+Bawana_RLNG!P41+Bawana_Spot!P41</f>
        <v>98.225804614070071</v>
      </c>
      <c r="D41" s="195">
        <f t="shared" si="0"/>
        <v>-0.19580461407007022</v>
      </c>
      <c r="E41" s="194">
        <f>PPCL_NG!J41+PPCL_Spot!J41+GT_NG!J41+GT_Spot!J41+Bawana_NG!J41+Bawana_RLNG!J41+Bawana_Spot!J41</f>
        <v>56.37</v>
      </c>
      <c r="F41" s="194">
        <f>PPCL_NG!Q41+PPCL_Spot!Q41+GT_NG!Q41+GT_Spot!Q41+Bawana_NG!Q41+Bawana_RLNG!Q41+Bawana_Spot!Q41</f>
        <v>56.481649102819709</v>
      </c>
      <c r="G41" s="195">
        <f t="shared" si="1"/>
        <v>-0.11164910281971174</v>
      </c>
      <c r="H41" s="194">
        <f>PPCL_NG!K41+PPCL_Spot!K41+GT_NG!K41+GT_Spot!K41+Bawana_NG!K41+Bawana_RLNG!K41+Bawana_Spot!K41</f>
        <v>5.84</v>
      </c>
      <c r="I41" s="194">
        <f>PPCL_NG!R41+PPCL_Spot!R41+GT_NG!R41+GT_Spot!R41+Bawana_NG!R41+Bawana_RLNG!R41+Bawana_Spot!R41</f>
        <v>5.84</v>
      </c>
      <c r="J41" s="195">
        <f t="shared" si="2"/>
        <v>0</v>
      </c>
      <c r="K41" s="194">
        <f>PPCL_NG!L41+PPCL_Spot!L41+GT_NG!L41+GT_Spot!L41+Bawana_NG!L41+Bawana_RLNG!L41+Bawana_Spot!L41</f>
        <v>21.68</v>
      </c>
      <c r="L41" s="194">
        <f>PPCL_NG!S41+PPCL_Spot!S41+GT_NG!S41+GT_Spot!S41+Bawana_NG!S41+Bawana_RLNG!S41+Bawana_Spot!S41</f>
        <v>21.709028766733127</v>
      </c>
      <c r="M41" s="195">
        <f t="shared" si="3"/>
        <v>-2.9028766733127043E-2</v>
      </c>
      <c r="N41" s="194">
        <f>PPCL_NG!M41+PPCL_Spot!M41+GT_NG!M41+GT_Spot!M41+Bawana_NG!M41+Bawana_RLNG!M41+Bawana_Spot!M41</f>
        <v>69.45</v>
      </c>
      <c r="O41" s="194">
        <f>PPCL_NG!T41+PPCL_Spot!T41+GT_NG!T41+GT_Spot!T41+Bawana_NG!T41+Bawana_RLNG!T41+Bawana_Spot!T41</f>
        <v>69.60351751637711</v>
      </c>
      <c r="P41" s="195">
        <f t="shared" si="4"/>
        <v>-0.1535175163771072</v>
      </c>
      <c r="Q41" s="195">
        <f t="shared" si="5"/>
        <v>-0.4900000000000162</v>
      </c>
    </row>
    <row r="42" spans="1:17">
      <c r="A42" s="34" t="s">
        <v>84</v>
      </c>
      <c r="B42" s="194">
        <f>PPCL_NG!I42+PPCL_Spot!I42+GT_NG!I42+GT_Spot!I42+Bawana_NG!I42+Bawana_RLNG!I42+Bawana_Spot!I42</f>
        <v>98.03</v>
      </c>
      <c r="C42" s="194">
        <f>PPCL_NG!P42+PPCL_Spot!P42+GT_NG!P42+GT_Spot!P42+Bawana_NG!P42+Bawana_RLNG!P42+Bawana_Spot!P42</f>
        <v>98.225804614070071</v>
      </c>
      <c r="D42" s="195">
        <f t="shared" si="0"/>
        <v>-0.19580461407007022</v>
      </c>
      <c r="E42" s="194">
        <f>PPCL_NG!J42+PPCL_Spot!J42+GT_NG!J42+GT_Spot!J42+Bawana_NG!J42+Bawana_RLNG!J42+Bawana_Spot!J42</f>
        <v>56.37</v>
      </c>
      <c r="F42" s="194">
        <f>PPCL_NG!Q42+PPCL_Spot!Q42+GT_NG!Q42+GT_Spot!Q42+Bawana_NG!Q42+Bawana_RLNG!Q42+Bawana_Spot!Q42</f>
        <v>56.481649102819709</v>
      </c>
      <c r="G42" s="195">
        <f t="shared" si="1"/>
        <v>-0.11164910281971174</v>
      </c>
      <c r="H42" s="194">
        <f>PPCL_NG!K42+PPCL_Spot!K42+GT_NG!K42+GT_Spot!K42+Bawana_NG!K42+Bawana_RLNG!K42+Bawana_Spot!K42</f>
        <v>5.84</v>
      </c>
      <c r="I42" s="194">
        <f>PPCL_NG!R42+PPCL_Spot!R42+GT_NG!R42+GT_Spot!R42+Bawana_NG!R42+Bawana_RLNG!R42+Bawana_Spot!R42</f>
        <v>5.84</v>
      </c>
      <c r="J42" s="195">
        <f t="shared" si="2"/>
        <v>0</v>
      </c>
      <c r="K42" s="194">
        <f>PPCL_NG!L42+PPCL_Spot!L42+GT_NG!L42+GT_Spot!L42+Bawana_NG!L42+Bawana_RLNG!L42+Bawana_Spot!L42</f>
        <v>21.68</v>
      </c>
      <c r="L42" s="194">
        <f>PPCL_NG!S42+PPCL_Spot!S42+GT_NG!S42+GT_Spot!S42+Bawana_NG!S42+Bawana_RLNG!S42+Bawana_Spot!S42</f>
        <v>21.709028766733127</v>
      </c>
      <c r="M42" s="195">
        <f t="shared" si="3"/>
        <v>-2.9028766733127043E-2</v>
      </c>
      <c r="N42" s="194">
        <f>PPCL_NG!M42+PPCL_Spot!M42+GT_NG!M42+GT_Spot!M42+Bawana_NG!M42+Bawana_RLNG!M42+Bawana_Spot!M42</f>
        <v>69.45</v>
      </c>
      <c r="O42" s="194">
        <f>PPCL_NG!T42+PPCL_Spot!T42+GT_NG!T42+GT_Spot!T42+Bawana_NG!T42+Bawana_RLNG!T42+Bawana_Spot!T42</f>
        <v>69.60351751637711</v>
      </c>
      <c r="P42" s="195">
        <f t="shared" si="4"/>
        <v>-0.1535175163771072</v>
      </c>
      <c r="Q42" s="195">
        <f t="shared" si="5"/>
        <v>-0.4900000000000162</v>
      </c>
    </row>
    <row r="43" spans="1:17">
      <c r="A43" s="34" t="s">
        <v>85</v>
      </c>
      <c r="B43" s="194">
        <f>PPCL_NG!I43+PPCL_Spot!I43+GT_NG!I43+GT_Spot!I43+Bawana_NG!I43+Bawana_RLNG!I43+Bawana_Spot!I43</f>
        <v>113.23</v>
      </c>
      <c r="C43" s="194">
        <f>PPCL_NG!P43+PPCL_Spot!P43+GT_NG!P43+GT_Spot!P43+Bawana_NG!P43+Bawana_RLNG!P43+Bawana_Spot!P43</f>
        <v>113.41711369546383</v>
      </c>
      <c r="D43" s="195">
        <f t="shared" si="0"/>
        <v>-0.18711369546382173</v>
      </c>
      <c r="E43" s="194">
        <f>PPCL_NG!J43+PPCL_Spot!J43+GT_NG!J43+GT_Spot!J43+Bawana_NG!J43+Bawana_RLNG!J43+Bawana_Spot!J43</f>
        <v>52.78</v>
      </c>
      <c r="F43" s="194">
        <f>PPCL_NG!Q43+PPCL_Spot!Q43+GT_NG!Q43+GT_Spot!Q43+Bawana_NG!Q43+Bawana_RLNG!Q43+Bawana_Spot!Q43</f>
        <v>52.887419508184841</v>
      </c>
      <c r="G43" s="195">
        <f t="shared" si="1"/>
        <v>-0.10741950818484014</v>
      </c>
      <c r="H43" s="194">
        <f>PPCL_NG!K43+PPCL_Spot!K43+GT_NG!K43+GT_Spot!K43+Bawana_NG!K43+Bawana_RLNG!K43+Bawana_Spot!K43</f>
        <v>5.84</v>
      </c>
      <c r="I43" s="194">
        <f>PPCL_NG!R43+PPCL_Spot!R43+GT_NG!R43+GT_Spot!R43+Bawana_NG!R43+Bawana_RLNG!R43+Bawana_Spot!R43</f>
        <v>5.8397366166057818</v>
      </c>
      <c r="J43" s="195">
        <f t="shared" si="2"/>
        <v>2.6338339421805301E-4</v>
      </c>
      <c r="K43" s="194">
        <f>PPCL_NG!L43+PPCL_Spot!L43+GT_NG!L43+GT_Spot!L43+Bawana_NG!L43+Bawana_RLNG!L43+Bawana_Spot!L43</f>
        <v>20.8</v>
      </c>
      <c r="L43" s="194">
        <f>PPCL_NG!S43+PPCL_Spot!S43+GT_NG!S43+GT_Spot!S43+Bawana_NG!S43+Bawana_RLNG!S43+Bawana_Spot!S43</f>
        <v>20.827570374475599</v>
      </c>
      <c r="M43" s="195">
        <f t="shared" si="3"/>
        <v>-2.7570374475597959E-2</v>
      </c>
      <c r="N43" s="194">
        <f>PPCL_NG!M43+PPCL_Spot!M43+GT_NG!M43+GT_Spot!M43+Bawana_NG!M43+Bawana_RLNG!M43+Bawana_Spot!M43</f>
        <v>63.2</v>
      </c>
      <c r="O43" s="194">
        <f>PPCL_NG!T43+PPCL_Spot!T43+GT_NG!T43+GT_Spot!T43+Bawana_NG!T43+Bawana_RLNG!T43+Bawana_Spot!T43</f>
        <v>63.348159805269965</v>
      </c>
      <c r="P43" s="195">
        <f t="shared" si="4"/>
        <v>-0.14815980526996242</v>
      </c>
      <c r="Q43" s="195">
        <f t="shared" si="5"/>
        <v>-0.47000000000000419</v>
      </c>
    </row>
    <row r="44" spans="1:17">
      <c r="A44" s="34" t="s">
        <v>86</v>
      </c>
      <c r="B44" s="194">
        <f>PPCL_NG!I44+PPCL_Spot!I44+GT_NG!I44+GT_Spot!I44+Bawana_NG!I44+Bawana_RLNG!I44+Bawana_Spot!I44</f>
        <v>112.84</v>
      </c>
      <c r="C44" s="194">
        <f>PPCL_NG!P44+PPCL_Spot!P44+GT_NG!P44+GT_Spot!P44+Bawana_NG!P44+Bawana_RLNG!P44+Bawana_Spot!P44</f>
        <v>113.01105645337354</v>
      </c>
      <c r="D44" s="195">
        <f t="shared" si="0"/>
        <v>-0.17105645337353792</v>
      </c>
      <c r="E44" s="194">
        <f>PPCL_NG!J44+PPCL_Spot!J44+GT_NG!J44+GT_Spot!J44+Bawana_NG!J44+Bawana_RLNG!J44+Bawana_Spot!J44</f>
        <v>52.56</v>
      </c>
      <c r="F44" s="194">
        <f>PPCL_NG!Q44+PPCL_Spot!Q44+GT_NG!Q44+GT_Spot!Q44+Bawana_NG!Q44+Bawana_RLNG!Q44+Bawana_Spot!Q44</f>
        <v>52.658284135548421</v>
      </c>
      <c r="G44" s="195">
        <f t="shared" si="1"/>
        <v>-9.8284135548418305E-2</v>
      </c>
      <c r="H44" s="194">
        <f>PPCL_NG!K44+PPCL_Spot!K44+GT_NG!K44+GT_Spot!K44+Bawana_NG!K44+Bawana_RLNG!K44+Bawana_Spot!K44</f>
        <v>5.84</v>
      </c>
      <c r="I44" s="194">
        <f>PPCL_NG!R44+PPCL_Spot!R44+GT_NG!R44+GT_Spot!R44+Bawana_NG!R44+Bawana_RLNG!R44+Bawana_Spot!R44</f>
        <v>5.8397366166057818</v>
      </c>
      <c r="J44" s="195">
        <f t="shared" si="2"/>
        <v>2.6338339421805301E-4</v>
      </c>
      <c r="K44" s="194">
        <f>PPCL_NG!L44+PPCL_Spot!L44+GT_NG!L44+GT_Spot!L44+Bawana_NG!L44+Bawana_RLNG!L44+Bawana_Spot!L44</f>
        <v>20.75</v>
      </c>
      <c r="L44" s="194">
        <f>PPCL_NG!S44+PPCL_Spot!S44+GT_NG!S44+GT_Spot!S44+Bawana_NG!S44+Bawana_RLNG!S44+Bawana_Spot!S44</f>
        <v>20.775292951571693</v>
      </c>
      <c r="M44" s="195">
        <f t="shared" si="3"/>
        <v>-2.5292951571692868E-2</v>
      </c>
      <c r="N44" s="194">
        <f>PPCL_NG!M44+PPCL_Spot!M44+GT_NG!M44+GT_Spot!M44+Bawana_NG!M44+Bawana_RLNG!M44+Bawana_Spot!M44</f>
        <v>62.9</v>
      </c>
      <c r="O44" s="194">
        <f>PPCL_NG!T44+PPCL_Spot!T44+GT_NG!T44+GT_Spot!T44+Bawana_NG!T44+Bawana_RLNG!T44+Bawana_Spot!T44</f>
        <v>63.035629842900583</v>
      </c>
      <c r="P44" s="195">
        <f t="shared" si="4"/>
        <v>-0.13562984290058466</v>
      </c>
      <c r="Q44" s="195">
        <f t="shared" si="5"/>
        <v>-0.4300000000000157</v>
      </c>
    </row>
    <row r="45" spans="1:17">
      <c r="A45" s="34" t="s">
        <v>87</v>
      </c>
      <c r="B45" s="194">
        <f>PPCL_NG!I45+PPCL_Spot!I45+GT_NG!I45+GT_Spot!I45+Bawana_NG!I45+Bawana_RLNG!I45+Bawana_Spot!I45</f>
        <v>112.84</v>
      </c>
      <c r="C45" s="194">
        <f>PPCL_NG!P45+PPCL_Spot!P45+GT_NG!P45+GT_Spot!P45+Bawana_NG!P45+Bawana_RLNG!P45+Bawana_Spot!P45</f>
        <v>113.01105645337354</v>
      </c>
      <c r="D45" s="195">
        <f t="shared" si="0"/>
        <v>-0.17105645337353792</v>
      </c>
      <c r="E45" s="194">
        <f>PPCL_NG!J45+PPCL_Spot!J45+GT_NG!J45+GT_Spot!J45+Bawana_NG!J45+Bawana_RLNG!J45+Bawana_Spot!J45</f>
        <v>52.56</v>
      </c>
      <c r="F45" s="194">
        <f>PPCL_NG!Q45+PPCL_Spot!Q45+GT_NG!Q45+GT_Spot!Q45+Bawana_NG!Q45+Bawana_RLNG!Q45+Bawana_Spot!Q45</f>
        <v>52.658284135548421</v>
      </c>
      <c r="G45" s="195">
        <f t="shared" si="1"/>
        <v>-9.8284135548418305E-2</v>
      </c>
      <c r="H45" s="194">
        <f>PPCL_NG!K45+PPCL_Spot!K45+GT_NG!K45+GT_Spot!K45+Bawana_NG!K45+Bawana_RLNG!K45+Bawana_Spot!K45</f>
        <v>5.84</v>
      </c>
      <c r="I45" s="194">
        <f>PPCL_NG!R45+PPCL_Spot!R45+GT_NG!R45+GT_Spot!R45+Bawana_NG!R45+Bawana_RLNG!R45+Bawana_Spot!R45</f>
        <v>5.8397366166057818</v>
      </c>
      <c r="J45" s="195">
        <f t="shared" si="2"/>
        <v>2.6338339421805301E-4</v>
      </c>
      <c r="K45" s="194">
        <f>PPCL_NG!L45+PPCL_Spot!L45+GT_NG!L45+GT_Spot!L45+Bawana_NG!L45+Bawana_RLNG!L45+Bawana_Spot!L45</f>
        <v>20.75</v>
      </c>
      <c r="L45" s="194">
        <f>PPCL_NG!S45+PPCL_Spot!S45+GT_NG!S45+GT_Spot!S45+Bawana_NG!S45+Bawana_RLNG!S45+Bawana_Spot!S45</f>
        <v>20.775292951571693</v>
      </c>
      <c r="M45" s="195">
        <f t="shared" si="3"/>
        <v>-2.5292951571692868E-2</v>
      </c>
      <c r="N45" s="194">
        <f>PPCL_NG!M45+PPCL_Spot!M45+GT_NG!M45+GT_Spot!M45+Bawana_NG!M45+Bawana_RLNG!M45+Bawana_Spot!M45</f>
        <v>62.9</v>
      </c>
      <c r="O45" s="194">
        <f>PPCL_NG!T45+PPCL_Spot!T45+GT_NG!T45+GT_Spot!T45+Bawana_NG!T45+Bawana_RLNG!T45+Bawana_Spot!T45</f>
        <v>63.035629842900583</v>
      </c>
      <c r="P45" s="195">
        <f t="shared" si="4"/>
        <v>-0.13562984290058466</v>
      </c>
      <c r="Q45" s="195">
        <f t="shared" si="5"/>
        <v>-0.4300000000000157</v>
      </c>
    </row>
    <row r="46" spans="1:17">
      <c r="A46" s="34" t="s">
        <v>88</v>
      </c>
      <c r="B46" s="194">
        <f>PPCL_NG!I46+PPCL_Spot!I46+GT_NG!I46+GT_Spot!I46+Bawana_NG!I46+Bawana_RLNG!I46+Bawana_Spot!I46</f>
        <v>112.84</v>
      </c>
      <c r="C46" s="194">
        <f>PPCL_NG!P46+PPCL_Spot!P46+GT_NG!P46+GT_Spot!P46+Bawana_NG!P46+Bawana_RLNG!P46+Bawana_Spot!P46</f>
        <v>113.01105645337354</v>
      </c>
      <c r="D46" s="195">
        <f t="shared" si="0"/>
        <v>-0.17105645337353792</v>
      </c>
      <c r="E46" s="194">
        <f>PPCL_NG!J46+PPCL_Spot!J46+GT_NG!J46+GT_Spot!J46+Bawana_NG!J46+Bawana_RLNG!J46+Bawana_Spot!J46</f>
        <v>52.56</v>
      </c>
      <c r="F46" s="194">
        <f>PPCL_NG!Q46+PPCL_Spot!Q46+GT_NG!Q46+GT_Spot!Q46+Bawana_NG!Q46+Bawana_RLNG!Q46+Bawana_Spot!Q46</f>
        <v>52.658284135548421</v>
      </c>
      <c r="G46" s="195">
        <f t="shared" si="1"/>
        <v>-9.8284135548418305E-2</v>
      </c>
      <c r="H46" s="194">
        <f>PPCL_NG!K46+PPCL_Spot!K46+GT_NG!K46+GT_Spot!K46+Bawana_NG!K46+Bawana_RLNG!K46+Bawana_Spot!K46</f>
        <v>5.84</v>
      </c>
      <c r="I46" s="194">
        <f>PPCL_NG!R46+PPCL_Spot!R46+GT_NG!R46+GT_Spot!R46+Bawana_NG!R46+Bawana_RLNG!R46+Bawana_Spot!R46</f>
        <v>5.8397366166057818</v>
      </c>
      <c r="J46" s="195">
        <f t="shared" si="2"/>
        <v>2.6338339421805301E-4</v>
      </c>
      <c r="K46" s="194">
        <f>PPCL_NG!L46+PPCL_Spot!L46+GT_NG!L46+GT_Spot!L46+Bawana_NG!L46+Bawana_RLNG!L46+Bawana_Spot!L46</f>
        <v>20.75</v>
      </c>
      <c r="L46" s="194">
        <f>PPCL_NG!S46+PPCL_Spot!S46+GT_NG!S46+GT_Spot!S46+Bawana_NG!S46+Bawana_RLNG!S46+Bawana_Spot!S46</f>
        <v>20.775292951571693</v>
      </c>
      <c r="M46" s="195">
        <f t="shared" si="3"/>
        <v>-2.5292951571692868E-2</v>
      </c>
      <c r="N46" s="194">
        <f>PPCL_NG!M46+PPCL_Spot!M46+GT_NG!M46+GT_Spot!M46+Bawana_NG!M46+Bawana_RLNG!M46+Bawana_Spot!M46</f>
        <v>62.9</v>
      </c>
      <c r="O46" s="194">
        <f>PPCL_NG!T46+PPCL_Spot!T46+GT_NG!T46+GT_Spot!T46+Bawana_NG!T46+Bawana_RLNG!T46+Bawana_Spot!T46</f>
        <v>63.035629842900583</v>
      </c>
      <c r="P46" s="195">
        <f t="shared" si="4"/>
        <v>-0.13562984290058466</v>
      </c>
      <c r="Q46" s="195">
        <f t="shared" si="5"/>
        <v>-0.4300000000000157</v>
      </c>
    </row>
    <row r="47" spans="1:17">
      <c r="A47" s="34" t="s">
        <v>89</v>
      </c>
      <c r="B47" s="194">
        <f>PPCL_NG!I47+PPCL_Spot!I47+GT_NG!I47+GT_Spot!I47+Bawana_NG!I47+Bawana_RLNG!I47+Bawana_Spot!I47</f>
        <v>112.84</v>
      </c>
      <c r="C47" s="194">
        <f>PPCL_NG!P47+PPCL_Spot!P47+GT_NG!P47+GT_Spot!P47+Bawana_NG!P47+Bawana_RLNG!P47+Bawana_Spot!P47</f>
        <v>113.01108903760942</v>
      </c>
      <c r="D47" s="195">
        <f t="shared" si="0"/>
        <v>-0.17108903760941985</v>
      </c>
      <c r="E47" s="194">
        <f>PPCL_NG!J47+PPCL_Spot!J47+GT_NG!J47+GT_Spot!J47+Bawana_NG!J47+Bawana_RLNG!J47+Bawana_Spot!J47</f>
        <v>55.93</v>
      </c>
      <c r="F47" s="194">
        <f>PPCL_NG!Q47+PPCL_Spot!Q47+GT_NG!Q47+GT_Spot!Q47+Bawana_NG!Q47+Bawana_RLNG!Q47+Bawana_Spot!Q47</f>
        <v>56.028147971601427</v>
      </c>
      <c r="G47" s="195">
        <f t="shared" si="1"/>
        <v>-9.8147971601427741E-2</v>
      </c>
      <c r="H47" s="194">
        <f>PPCL_NG!K47+PPCL_Spot!K47+GT_NG!K47+GT_Spot!K47+Bawana_NG!K47+Bawana_RLNG!K47+Bawana_Spot!K47</f>
        <v>5.84</v>
      </c>
      <c r="I47" s="194">
        <f>PPCL_NG!R47+PPCL_Spot!R47+GT_NG!R47+GT_Spot!R47+Bawana_NG!R47+Bawana_RLNG!R47+Bawana_Spot!R47</f>
        <v>5.8397385269755997</v>
      </c>
      <c r="J47" s="195">
        <f t="shared" si="2"/>
        <v>2.6147302440016063E-4</v>
      </c>
      <c r="K47" s="194">
        <f>PPCL_NG!L47+PPCL_Spot!L47+GT_NG!L47+GT_Spot!L47+Bawana_NG!L47+Bawana_RLNG!L47+Bawana_Spot!L47</f>
        <v>20.75</v>
      </c>
      <c r="L47" s="194">
        <f>PPCL_NG!S47+PPCL_Spot!S47+GT_NG!S47+GT_Spot!S47+Bawana_NG!S47+Bawana_RLNG!S47+Bawana_Spot!S47</f>
        <v>20.775299094849977</v>
      </c>
      <c r="M47" s="195">
        <f t="shared" si="3"/>
        <v>-2.5299094849977166E-2</v>
      </c>
      <c r="N47" s="194">
        <f>PPCL_NG!M47+PPCL_Spot!M47+GT_NG!M47+GT_Spot!M47+Bawana_NG!M47+Bawana_RLNG!M47+Bawana_Spot!M47</f>
        <v>61.15</v>
      </c>
      <c r="O47" s="194">
        <f>PPCL_NG!T47+PPCL_Spot!T47+GT_NG!T47+GT_Spot!T47+Bawana_NG!T47+Bawana_RLNG!T47+Bawana_Spot!T47</f>
        <v>61.285725368963618</v>
      </c>
      <c r="P47" s="195">
        <f t="shared" si="4"/>
        <v>-0.13572536896361953</v>
      </c>
      <c r="Q47" s="195">
        <f t="shared" si="5"/>
        <v>-0.43000000000004412</v>
      </c>
    </row>
    <row r="48" spans="1:17">
      <c r="A48" s="34" t="s">
        <v>90</v>
      </c>
      <c r="B48" s="194">
        <f>PPCL_NG!I48+PPCL_Spot!I48+GT_NG!I48+GT_Spot!I48+Bawana_NG!I48+Bawana_RLNG!I48+Bawana_Spot!I48</f>
        <v>112.84</v>
      </c>
      <c r="C48" s="194">
        <f>PPCL_NG!P48+PPCL_Spot!P48+GT_NG!P48+GT_Spot!P48+Bawana_NG!P48+Bawana_RLNG!P48+Bawana_Spot!P48</f>
        <v>113.01108903760942</v>
      </c>
      <c r="D48" s="195">
        <f t="shared" si="0"/>
        <v>-0.17108903760941985</v>
      </c>
      <c r="E48" s="194">
        <f>PPCL_NG!J48+PPCL_Spot!J48+GT_NG!J48+GT_Spot!J48+Bawana_NG!J48+Bawana_RLNG!J48+Bawana_Spot!J48</f>
        <v>55.93</v>
      </c>
      <c r="F48" s="194">
        <f>PPCL_NG!Q48+PPCL_Spot!Q48+GT_NG!Q48+GT_Spot!Q48+Bawana_NG!Q48+Bawana_RLNG!Q48+Bawana_Spot!Q48</f>
        <v>56.028147971601427</v>
      </c>
      <c r="G48" s="195">
        <f t="shared" si="1"/>
        <v>-9.8147971601427741E-2</v>
      </c>
      <c r="H48" s="194">
        <f>PPCL_NG!K48+PPCL_Spot!K48+GT_NG!K48+GT_Spot!K48+Bawana_NG!K48+Bawana_RLNG!K48+Bawana_Spot!K48</f>
        <v>5.84</v>
      </c>
      <c r="I48" s="194">
        <f>PPCL_NG!R48+PPCL_Spot!R48+GT_NG!R48+GT_Spot!R48+Bawana_NG!R48+Bawana_RLNG!R48+Bawana_Spot!R48</f>
        <v>5.8397385269755997</v>
      </c>
      <c r="J48" s="195">
        <f t="shared" si="2"/>
        <v>2.6147302440016063E-4</v>
      </c>
      <c r="K48" s="194">
        <f>PPCL_NG!L48+PPCL_Spot!L48+GT_NG!L48+GT_Spot!L48+Bawana_NG!L48+Bawana_RLNG!L48+Bawana_Spot!L48</f>
        <v>20.75</v>
      </c>
      <c r="L48" s="194">
        <f>PPCL_NG!S48+PPCL_Spot!S48+GT_NG!S48+GT_Spot!S48+Bawana_NG!S48+Bawana_RLNG!S48+Bawana_Spot!S48</f>
        <v>20.775299094849977</v>
      </c>
      <c r="M48" s="195">
        <f t="shared" si="3"/>
        <v>-2.5299094849977166E-2</v>
      </c>
      <c r="N48" s="194">
        <f>PPCL_NG!M48+PPCL_Spot!M48+GT_NG!M48+GT_Spot!M48+Bawana_NG!M48+Bawana_RLNG!M48+Bawana_Spot!M48</f>
        <v>61.15</v>
      </c>
      <c r="O48" s="194">
        <f>PPCL_NG!T48+PPCL_Spot!T48+GT_NG!T48+GT_Spot!T48+Bawana_NG!T48+Bawana_RLNG!T48+Bawana_Spot!T48</f>
        <v>61.285725368963618</v>
      </c>
      <c r="P48" s="195">
        <f t="shared" si="4"/>
        <v>-0.13572536896361953</v>
      </c>
      <c r="Q48" s="195">
        <f t="shared" si="5"/>
        <v>-0.43000000000004412</v>
      </c>
    </row>
    <row r="49" spans="1:17">
      <c r="A49" s="34" t="s">
        <v>91</v>
      </c>
      <c r="B49" s="194">
        <f>PPCL_NG!I49+PPCL_Spot!I49+GT_NG!I49+GT_Spot!I49+Bawana_NG!I49+Bawana_RLNG!I49+Bawana_Spot!I49</f>
        <v>97.23</v>
      </c>
      <c r="C49" s="194">
        <f>PPCL_NG!P49+PPCL_Spot!P49+GT_NG!P49+GT_Spot!P49+Bawana_NG!P49+Bawana_RLNG!P49+Bawana_Spot!P49</f>
        <v>97.405548854041015</v>
      </c>
      <c r="D49" s="195">
        <f t="shared" si="0"/>
        <v>-0.17554885404101128</v>
      </c>
      <c r="E49" s="194">
        <f>PPCL_NG!J49+PPCL_Spot!J49+GT_NG!J49+GT_Spot!J49+Bawana_NG!J49+Bawana_RLNG!J49+Bawana_Spot!J49</f>
        <v>55.93</v>
      </c>
      <c r="F49" s="194">
        <f>PPCL_NG!Q49+PPCL_Spot!Q49+GT_NG!Q49+GT_Spot!Q49+Bawana_NG!Q49+Bawana_RLNG!Q49+Bawana_Spot!Q49</f>
        <v>56.030313630880578</v>
      </c>
      <c r="G49" s="195">
        <f t="shared" si="1"/>
        <v>-0.10031363088057788</v>
      </c>
      <c r="H49" s="194">
        <f>PPCL_NG!K49+PPCL_Spot!K49+GT_NG!K49+GT_Spot!K49+Bawana_NG!K49+Bawana_RLNG!K49+Bawana_Spot!K49</f>
        <v>5.84</v>
      </c>
      <c r="I49" s="194">
        <f>PPCL_NG!R49+PPCL_Spot!R49+GT_NG!R49+GT_Spot!R49+Bawana_NG!R49+Bawana_RLNG!R49+Bawana_Spot!R49</f>
        <v>5.84</v>
      </c>
      <c r="J49" s="195">
        <f t="shared" si="2"/>
        <v>0</v>
      </c>
      <c r="K49" s="194">
        <f>PPCL_NG!L49+PPCL_Spot!L49+GT_NG!L49+GT_Spot!L49+Bawana_NG!L49+Bawana_RLNG!L49+Bawana_Spot!L49</f>
        <v>21.57</v>
      </c>
      <c r="L49" s="194">
        <f>PPCL_NG!S49+PPCL_Spot!S49+GT_NG!S49+GT_Spot!S49+Bawana_NG!S49+Bawana_RLNG!S49+Bawana_Spot!S49</f>
        <v>21.596139927623646</v>
      </c>
      <c r="M49" s="195">
        <f t="shared" si="3"/>
        <v>-2.6139927623646031E-2</v>
      </c>
      <c r="N49" s="194">
        <f>PPCL_NG!M49+PPCL_Spot!M49+GT_NG!M49+GT_Spot!M49+Bawana_NG!M49+Bawana_RLNG!M49+Bawana_Spot!M49</f>
        <v>68.850000000000009</v>
      </c>
      <c r="O49" s="194">
        <f>PPCL_NG!T49+PPCL_Spot!T49+GT_NG!T49+GT_Spot!T49+Bawana_NG!T49+Bawana_RLNG!T49+Bawana_Spot!T49</f>
        <v>68.987997587454771</v>
      </c>
      <c r="P49" s="195">
        <f t="shared" si="4"/>
        <v>-0.13799758745476254</v>
      </c>
      <c r="Q49" s="195">
        <f t="shared" si="5"/>
        <v>-0.43999999999999773</v>
      </c>
    </row>
    <row r="50" spans="1:17">
      <c r="A50" s="34" t="s">
        <v>92</v>
      </c>
      <c r="B50" s="194">
        <f>PPCL_NG!I50+PPCL_Spot!I50+GT_NG!I50+GT_Spot!I50+Bawana_NG!I50+Bawana_RLNG!I50+Bawana_Spot!I50</f>
        <v>97.23</v>
      </c>
      <c r="C50" s="194">
        <f>PPCL_NG!P50+PPCL_Spot!P50+GT_NG!P50+GT_Spot!P50+Bawana_NG!P50+Bawana_RLNG!P50+Bawana_Spot!P50</f>
        <v>97.405548854041015</v>
      </c>
      <c r="D50" s="195">
        <f t="shared" si="0"/>
        <v>-0.17554885404101128</v>
      </c>
      <c r="E50" s="194">
        <f>PPCL_NG!J50+PPCL_Spot!J50+GT_NG!J50+GT_Spot!J50+Bawana_NG!J50+Bawana_RLNG!J50+Bawana_Spot!J50</f>
        <v>55.93</v>
      </c>
      <c r="F50" s="194">
        <f>PPCL_NG!Q50+PPCL_Spot!Q50+GT_NG!Q50+GT_Spot!Q50+Bawana_NG!Q50+Bawana_RLNG!Q50+Bawana_Spot!Q50</f>
        <v>56.030313630880578</v>
      </c>
      <c r="G50" s="195">
        <f t="shared" si="1"/>
        <v>-0.10031363088057788</v>
      </c>
      <c r="H50" s="194">
        <f>PPCL_NG!K50+PPCL_Spot!K50+GT_NG!K50+GT_Spot!K50+Bawana_NG!K50+Bawana_RLNG!K50+Bawana_Spot!K50</f>
        <v>5.84</v>
      </c>
      <c r="I50" s="194">
        <f>PPCL_NG!R50+PPCL_Spot!R50+GT_NG!R50+GT_Spot!R50+Bawana_NG!R50+Bawana_RLNG!R50+Bawana_Spot!R50</f>
        <v>5.84</v>
      </c>
      <c r="J50" s="195">
        <f t="shared" si="2"/>
        <v>0</v>
      </c>
      <c r="K50" s="194">
        <f>PPCL_NG!L50+PPCL_Spot!L50+GT_NG!L50+GT_Spot!L50+Bawana_NG!L50+Bawana_RLNG!L50+Bawana_Spot!L50</f>
        <v>21.57</v>
      </c>
      <c r="L50" s="194">
        <f>PPCL_NG!S50+PPCL_Spot!S50+GT_NG!S50+GT_Spot!S50+Bawana_NG!S50+Bawana_RLNG!S50+Bawana_Spot!S50</f>
        <v>21.596139927623646</v>
      </c>
      <c r="M50" s="195">
        <f t="shared" si="3"/>
        <v>-2.6139927623646031E-2</v>
      </c>
      <c r="N50" s="194">
        <f>PPCL_NG!M50+PPCL_Spot!M50+GT_NG!M50+GT_Spot!M50+Bawana_NG!M50+Bawana_RLNG!M50+Bawana_Spot!M50</f>
        <v>68.850000000000009</v>
      </c>
      <c r="O50" s="194">
        <f>PPCL_NG!T50+PPCL_Spot!T50+GT_NG!T50+GT_Spot!T50+Bawana_NG!T50+Bawana_RLNG!T50+Bawana_Spot!T50</f>
        <v>68.987997587454771</v>
      </c>
      <c r="P50" s="195">
        <f t="shared" si="4"/>
        <v>-0.13799758745476254</v>
      </c>
      <c r="Q50" s="195">
        <f t="shared" si="5"/>
        <v>-0.43999999999999773</v>
      </c>
    </row>
    <row r="51" spans="1:17">
      <c r="A51" s="34" t="s">
        <v>93</v>
      </c>
      <c r="B51" s="194">
        <f>PPCL_NG!I51+PPCL_Spot!I51+GT_NG!I51+GT_Spot!I51+Bawana_NG!I51+Bawana_RLNG!I51+Bawana_Spot!I51</f>
        <v>96.85</v>
      </c>
      <c r="C51" s="194">
        <f>PPCL_NG!P51+PPCL_Spot!P51+GT_NG!P51+GT_Spot!P51+Bawana_NG!P51+Bawana_RLNG!P51+Bawana_Spot!P51</f>
        <v>97.013668841255054</v>
      </c>
      <c r="D51" s="195">
        <f t="shared" si="0"/>
        <v>-0.16366884125505976</v>
      </c>
      <c r="E51" s="194">
        <f>PPCL_NG!J51+PPCL_Spot!J51+GT_NG!J51+GT_Spot!J51+Bawana_NG!J51+Bawana_RLNG!J51+Bawana_Spot!J51</f>
        <v>55.709999999999994</v>
      </c>
      <c r="F51" s="194">
        <f>PPCL_NG!Q51+PPCL_Spot!Q51+GT_NG!Q51+GT_Spot!Q51+Bawana_NG!Q51+Bawana_RLNG!Q51+Bawana_Spot!Q51</f>
        <v>55.803488661074866</v>
      </c>
      <c r="G51" s="195">
        <f t="shared" si="1"/>
        <v>-9.348866107487197E-2</v>
      </c>
      <c r="H51" s="194">
        <f>PPCL_NG!K51+PPCL_Spot!K51+GT_NG!K51+GT_Spot!K51+Bawana_NG!K51+Bawana_RLNG!K51+Bawana_Spot!K51</f>
        <v>5.84</v>
      </c>
      <c r="I51" s="194">
        <f>PPCL_NG!R51+PPCL_Spot!R51+GT_NG!R51+GT_Spot!R51+Bawana_NG!R51+Bawana_RLNG!R51+Bawana_Spot!R51</f>
        <v>5.84</v>
      </c>
      <c r="J51" s="195">
        <f t="shared" si="2"/>
        <v>0</v>
      </c>
      <c r="K51" s="194">
        <f>PPCL_NG!L51+PPCL_Spot!L51+GT_NG!L51+GT_Spot!L51+Bawana_NG!L51+Bawana_RLNG!L51+Bawana_Spot!L51</f>
        <v>21.51</v>
      </c>
      <c r="L51" s="194">
        <f>PPCL_NG!S51+PPCL_Spot!S51+GT_NG!S51+GT_Spot!S51+Bawana_NG!S51+Bawana_RLNG!S51+Bawana_Spot!S51</f>
        <v>21.534327430879156</v>
      </c>
      <c r="M51" s="195">
        <f t="shared" si="3"/>
        <v>-2.4327430879154122E-2</v>
      </c>
      <c r="N51" s="194">
        <f>PPCL_NG!M51+PPCL_Spot!M51+GT_NG!M51+GT_Spot!M51+Bawana_NG!M51+Bawana_RLNG!M51+Bawana_Spot!M51</f>
        <v>68.540000000000006</v>
      </c>
      <c r="O51" s="194">
        <f>PPCL_NG!T51+PPCL_Spot!T51+GT_NG!T51+GT_Spot!T51+Bawana_NG!T51+Bawana_RLNG!T51+Bawana_Spot!T51</f>
        <v>68.668515066790931</v>
      </c>
      <c r="P51" s="195">
        <f t="shared" si="4"/>
        <v>-0.12851506679092495</v>
      </c>
      <c r="Q51" s="195">
        <f t="shared" si="5"/>
        <v>-0.4100000000000108</v>
      </c>
    </row>
    <row r="52" spans="1:17">
      <c r="A52" s="34" t="s">
        <v>94</v>
      </c>
      <c r="B52" s="194">
        <f>PPCL_NG!I52+PPCL_Spot!I52+GT_NG!I52+GT_Spot!I52+Bawana_NG!I52+Bawana_RLNG!I52+Bawana_Spot!I52</f>
        <v>96.85</v>
      </c>
      <c r="C52" s="194">
        <f>PPCL_NG!P52+PPCL_Spot!P52+GT_NG!P52+GT_Spot!P52+Bawana_NG!P52+Bawana_RLNG!P52+Bawana_Spot!P52</f>
        <v>97.013668841255054</v>
      </c>
      <c r="D52" s="195">
        <f t="shared" si="0"/>
        <v>-0.16366884125505976</v>
      </c>
      <c r="E52" s="194">
        <f>PPCL_NG!J52+PPCL_Spot!J52+GT_NG!J52+GT_Spot!J52+Bawana_NG!J52+Bawana_RLNG!J52+Bawana_Spot!J52</f>
        <v>55.709999999999994</v>
      </c>
      <c r="F52" s="194">
        <f>PPCL_NG!Q52+PPCL_Spot!Q52+GT_NG!Q52+GT_Spot!Q52+Bawana_NG!Q52+Bawana_RLNG!Q52+Bawana_Spot!Q52</f>
        <v>55.803488661074866</v>
      </c>
      <c r="G52" s="195">
        <f t="shared" si="1"/>
        <v>-9.348866107487197E-2</v>
      </c>
      <c r="H52" s="194">
        <f>PPCL_NG!K52+PPCL_Spot!K52+GT_NG!K52+GT_Spot!K52+Bawana_NG!K52+Bawana_RLNG!K52+Bawana_Spot!K52</f>
        <v>5.84</v>
      </c>
      <c r="I52" s="194">
        <f>PPCL_NG!R52+PPCL_Spot!R52+GT_NG!R52+GT_Spot!R52+Bawana_NG!R52+Bawana_RLNG!R52+Bawana_Spot!R52</f>
        <v>5.84</v>
      </c>
      <c r="J52" s="195">
        <f t="shared" si="2"/>
        <v>0</v>
      </c>
      <c r="K52" s="194">
        <f>PPCL_NG!L52+PPCL_Spot!L52+GT_NG!L52+GT_Spot!L52+Bawana_NG!L52+Bawana_RLNG!L52+Bawana_Spot!L52</f>
        <v>21.51</v>
      </c>
      <c r="L52" s="194">
        <f>PPCL_NG!S52+PPCL_Spot!S52+GT_NG!S52+GT_Spot!S52+Bawana_NG!S52+Bawana_RLNG!S52+Bawana_Spot!S52</f>
        <v>21.534327430879156</v>
      </c>
      <c r="M52" s="195">
        <f t="shared" si="3"/>
        <v>-2.4327430879154122E-2</v>
      </c>
      <c r="N52" s="194">
        <f>PPCL_NG!M52+PPCL_Spot!M52+GT_NG!M52+GT_Spot!M52+Bawana_NG!M52+Bawana_RLNG!M52+Bawana_Spot!M52</f>
        <v>68.540000000000006</v>
      </c>
      <c r="O52" s="194">
        <f>PPCL_NG!T52+PPCL_Spot!T52+GT_NG!T52+GT_Spot!T52+Bawana_NG!T52+Bawana_RLNG!T52+Bawana_Spot!T52</f>
        <v>68.668515066790931</v>
      </c>
      <c r="P52" s="195">
        <f t="shared" si="4"/>
        <v>-0.12851506679092495</v>
      </c>
      <c r="Q52" s="195">
        <f t="shared" si="5"/>
        <v>-0.4100000000000108</v>
      </c>
    </row>
    <row r="53" spans="1:17">
      <c r="A53" s="34" t="s">
        <v>95</v>
      </c>
      <c r="B53" s="194">
        <f>PPCL_NG!I53+PPCL_Spot!I53+GT_NG!I53+GT_Spot!I53+Bawana_NG!I53+Bawana_RLNG!I53+Bawana_Spot!I53</f>
        <v>96.85</v>
      </c>
      <c r="C53" s="194">
        <f>PPCL_NG!P53+PPCL_Spot!P53+GT_NG!P53+GT_Spot!P53+Bawana_NG!P53+Bawana_RLNG!P53+Bawana_Spot!P53</f>
        <v>97.013668841255054</v>
      </c>
      <c r="D53" s="195">
        <f t="shared" si="0"/>
        <v>-0.16366884125505976</v>
      </c>
      <c r="E53" s="194">
        <f>PPCL_NG!J53+PPCL_Spot!J53+GT_NG!J53+GT_Spot!J53+Bawana_NG!J53+Bawana_RLNG!J53+Bawana_Spot!J53</f>
        <v>55.709999999999994</v>
      </c>
      <c r="F53" s="194">
        <f>PPCL_NG!Q53+PPCL_Spot!Q53+GT_NG!Q53+GT_Spot!Q53+Bawana_NG!Q53+Bawana_RLNG!Q53+Bawana_Spot!Q53</f>
        <v>55.803488661074866</v>
      </c>
      <c r="G53" s="195">
        <f t="shared" si="1"/>
        <v>-9.348866107487197E-2</v>
      </c>
      <c r="H53" s="194">
        <f>PPCL_NG!K53+PPCL_Spot!K53+GT_NG!K53+GT_Spot!K53+Bawana_NG!K53+Bawana_RLNG!K53+Bawana_Spot!K53</f>
        <v>5.84</v>
      </c>
      <c r="I53" s="194">
        <f>PPCL_NG!R53+PPCL_Spot!R53+GT_NG!R53+GT_Spot!R53+Bawana_NG!R53+Bawana_RLNG!R53+Bawana_Spot!R53</f>
        <v>5.84</v>
      </c>
      <c r="J53" s="195">
        <f t="shared" si="2"/>
        <v>0</v>
      </c>
      <c r="K53" s="194">
        <f>PPCL_NG!L53+PPCL_Spot!L53+GT_NG!L53+GT_Spot!L53+Bawana_NG!L53+Bawana_RLNG!L53+Bawana_Spot!L53</f>
        <v>21.51</v>
      </c>
      <c r="L53" s="194">
        <f>PPCL_NG!S53+PPCL_Spot!S53+GT_NG!S53+GT_Spot!S53+Bawana_NG!S53+Bawana_RLNG!S53+Bawana_Spot!S53</f>
        <v>21.534327430879156</v>
      </c>
      <c r="M53" s="195">
        <f t="shared" si="3"/>
        <v>-2.4327430879154122E-2</v>
      </c>
      <c r="N53" s="194">
        <f>PPCL_NG!M53+PPCL_Spot!M53+GT_NG!M53+GT_Spot!M53+Bawana_NG!M53+Bawana_RLNG!M53+Bawana_Spot!M53</f>
        <v>68.540000000000006</v>
      </c>
      <c r="O53" s="194">
        <f>PPCL_NG!T53+PPCL_Spot!T53+GT_NG!T53+GT_Spot!T53+Bawana_NG!T53+Bawana_RLNG!T53+Bawana_Spot!T53</f>
        <v>68.668515066790931</v>
      </c>
      <c r="P53" s="195">
        <f t="shared" si="4"/>
        <v>-0.12851506679092495</v>
      </c>
      <c r="Q53" s="195">
        <f t="shared" si="5"/>
        <v>-0.4100000000000108</v>
      </c>
    </row>
    <row r="54" spans="1:17">
      <c r="A54" s="34" t="s">
        <v>96</v>
      </c>
      <c r="B54" s="194">
        <f>PPCL_NG!I54+PPCL_Spot!I54+GT_NG!I54+GT_Spot!I54+Bawana_NG!I54+Bawana_RLNG!I54+Bawana_Spot!I54</f>
        <v>96.85</v>
      </c>
      <c r="C54" s="194">
        <f>PPCL_NG!P54+PPCL_Spot!P54+GT_NG!P54+GT_Spot!P54+Bawana_NG!P54+Bawana_RLNG!P54+Bawana_Spot!P54</f>
        <v>97.013668841255054</v>
      </c>
      <c r="D54" s="195">
        <f t="shared" si="0"/>
        <v>-0.16366884125505976</v>
      </c>
      <c r="E54" s="194">
        <f>PPCL_NG!J54+PPCL_Spot!J54+GT_NG!J54+GT_Spot!J54+Bawana_NG!J54+Bawana_RLNG!J54+Bawana_Spot!J54</f>
        <v>55.709999999999994</v>
      </c>
      <c r="F54" s="194">
        <f>PPCL_NG!Q54+PPCL_Spot!Q54+GT_NG!Q54+GT_Spot!Q54+Bawana_NG!Q54+Bawana_RLNG!Q54+Bawana_Spot!Q54</f>
        <v>55.803488661074866</v>
      </c>
      <c r="G54" s="195">
        <f t="shared" si="1"/>
        <v>-9.348866107487197E-2</v>
      </c>
      <c r="H54" s="194">
        <f>PPCL_NG!K54+PPCL_Spot!K54+GT_NG!K54+GT_Spot!K54+Bawana_NG!K54+Bawana_RLNG!K54+Bawana_Spot!K54</f>
        <v>5.84</v>
      </c>
      <c r="I54" s="194">
        <f>PPCL_NG!R54+PPCL_Spot!R54+GT_NG!R54+GT_Spot!R54+Bawana_NG!R54+Bawana_RLNG!R54+Bawana_Spot!R54</f>
        <v>5.84</v>
      </c>
      <c r="J54" s="195">
        <f t="shared" si="2"/>
        <v>0</v>
      </c>
      <c r="K54" s="194">
        <f>PPCL_NG!L54+PPCL_Spot!L54+GT_NG!L54+GT_Spot!L54+Bawana_NG!L54+Bawana_RLNG!L54+Bawana_Spot!L54</f>
        <v>21.51</v>
      </c>
      <c r="L54" s="194">
        <f>PPCL_NG!S54+PPCL_Spot!S54+GT_NG!S54+GT_Spot!S54+Bawana_NG!S54+Bawana_RLNG!S54+Bawana_Spot!S54</f>
        <v>21.534327430879156</v>
      </c>
      <c r="M54" s="195">
        <f t="shared" si="3"/>
        <v>-2.4327430879154122E-2</v>
      </c>
      <c r="N54" s="194">
        <f>PPCL_NG!M54+PPCL_Spot!M54+GT_NG!M54+GT_Spot!M54+Bawana_NG!M54+Bawana_RLNG!M54+Bawana_Spot!M54</f>
        <v>68.540000000000006</v>
      </c>
      <c r="O54" s="194">
        <f>PPCL_NG!T54+PPCL_Spot!T54+GT_NG!T54+GT_Spot!T54+Bawana_NG!T54+Bawana_RLNG!T54+Bawana_Spot!T54</f>
        <v>68.668515066790931</v>
      </c>
      <c r="P54" s="195">
        <f t="shared" si="4"/>
        <v>-0.12851506679092495</v>
      </c>
      <c r="Q54" s="195">
        <f t="shared" si="5"/>
        <v>-0.4100000000000108</v>
      </c>
    </row>
    <row r="55" spans="1:17">
      <c r="A55" s="34" t="s">
        <v>97</v>
      </c>
      <c r="B55" s="194">
        <f>PPCL_NG!I55+PPCL_Spot!I55+GT_NG!I55+GT_Spot!I55+Bawana_NG!I55+Bawana_RLNG!I55+Bawana_Spot!I55</f>
        <v>96.85</v>
      </c>
      <c r="C55" s="194">
        <f>PPCL_NG!P55+PPCL_Spot!P55+GT_NG!P55+GT_Spot!P55+Bawana_NG!P55+Bawana_RLNG!P55+Bawana_Spot!P55</f>
        <v>97.013668841255054</v>
      </c>
      <c r="D55" s="195">
        <f t="shared" si="0"/>
        <v>-0.16366884125505976</v>
      </c>
      <c r="E55" s="194">
        <f>PPCL_NG!J55+PPCL_Spot!J55+GT_NG!J55+GT_Spot!J55+Bawana_NG!J55+Bawana_RLNG!J55+Bawana_Spot!J55</f>
        <v>55.709999999999994</v>
      </c>
      <c r="F55" s="194">
        <f>PPCL_NG!Q55+PPCL_Spot!Q55+GT_NG!Q55+GT_Spot!Q55+Bawana_NG!Q55+Bawana_RLNG!Q55+Bawana_Spot!Q55</f>
        <v>55.803488661074866</v>
      </c>
      <c r="G55" s="195">
        <f t="shared" si="1"/>
        <v>-9.348866107487197E-2</v>
      </c>
      <c r="H55" s="194">
        <f>PPCL_NG!K55+PPCL_Spot!K55+GT_NG!K55+GT_Spot!K55+Bawana_NG!K55+Bawana_RLNG!K55+Bawana_Spot!K55</f>
        <v>5.84</v>
      </c>
      <c r="I55" s="194">
        <f>PPCL_NG!R55+PPCL_Spot!R55+GT_NG!R55+GT_Spot!R55+Bawana_NG!R55+Bawana_RLNG!R55+Bawana_Spot!R55</f>
        <v>5.84</v>
      </c>
      <c r="J55" s="195">
        <f t="shared" si="2"/>
        <v>0</v>
      </c>
      <c r="K55" s="194">
        <f>PPCL_NG!L55+PPCL_Spot!L55+GT_NG!L55+GT_Spot!L55+Bawana_NG!L55+Bawana_RLNG!L55+Bawana_Spot!L55</f>
        <v>21.51</v>
      </c>
      <c r="L55" s="194">
        <f>PPCL_NG!S55+PPCL_Spot!S55+GT_NG!S55+GT_Spot!S55+Bawana_NG!S55+Bawana_RLNG!S55+Bawana_Spot!S55</f>
        <v>21.534327430879156</v>
      </c>
      <c r="M55" s="195">
        <f t="shared" si="3"/>
        <v>-2.4327430879154122E-2</v>
      </c>
      <c r="N55" s="194">
        <f>PPCL_NG!M55+PPCL_Spot!M55+GT_NG!M55+GT_Spot!M55+Bawana_NG!M55+Bawana_RLNG!M55+Bawana_Spot!M55</f>
        <v>68.540000000000006</v>
      </c>
      <c r="O55" s="194">
        <f>PPCL_NG!T55+PPCL_Spot!T55+GT_NG!T55+GT_Spot!T55+Bawana_NG!T55+Bawana_RLNG!T55+Bawana_Spot!T55</f>
        <v>68.668515066790931</v>
      </c>
      <c r="P55" s="195">
        <f t="shared" si="4"/>
        <v>-0.12851506679092495</v>
      </c>
      <c r="Q55" s="195">
        <f t="shared" si="5"/>
        <v>-0.4100000000000108</v>
      </c>
    </row>
    <row r="56" spans="1:17">
      <c r="A56" s="34" t="s">
        <v>98</v>
      </c>
      <c r="B56" s="194">
        <f>PPCL_NG!I56+PPCL_Spot!I56+GT_NG!I56+GT_Spot!I56+Bawana_NG!I56+Bawana_RLNG!I56+Bawana_Spot!I56</f>
        <v>96.85</v>
      </c>
      <c r="C56" s="194">
        <f>PPCL_NG!P56+PPCL_Spot!P56+GT_NG!P56+GT_Spot!P56+Bawana_NG!P56+Bawana_RLNG!P56+Bawana_Spot!P56</f>
        <v>97.013668841255054</v>
      </c>
      <c r="D56" s="195">
        <f t="shared" si="0"/>
        <v>-0.16366884125505976</v>
      </c>
      <c r="E56" s="194">
        <f>PPCL_NG!J56+PPCL_Spot!J56+GT_NG!J56+GT_Spot!J56+Bawana_NG!J56+Bawana_RLNG!J56+Bawana_Spot!J56</f>
        <v>55.709999999999994</v>
      </c>
      <c r="F56" s="194">
        <f>PPCL_NG!Q56+PPCL_Spot!Q56+GT_NG!Q56+GT_Spot!Q56+Bawana_NG!Q56+Bawana_RLNG!Q56+Bawana_Spot!Q56</f>
        <v>55.803488661074866</v>
      </c>
      <c r="G56" s="195">
        <f t="shared" si="1"/>
        <v>-9.348866107487197E-2</v>
      </c>
      <c r="H56" s="194">
        <f>PPCL_NG!K56+PPCL_Spot!K56+GT_NG!K56+GT_Spot!K56+Bawana_NG!K56+Bawana_RLNG!K56+Bawana_Spot!K56</f>
        <v>5.84</v>
      </c>
      <c r="I56" s="194">
        <f>PPCL_NG!R56+PPCL_Spot!R56+GT_NG!R56+GT_Spot!R56+Bawana_NG!R56+Bawana_RLNG!R56+Bawana_Spot!R56</f>
        <v>5.84</v>
      </c>
      <c r="J56" s="195">
        <f t="shared" si="2"/>
        <v>0</v>
      </c>
      <c r="K56" s="194">
        <f>PPCL_NG!L56+PPCL_Spot!L56+GT_NG!L56+GT_Spot!L56+Bawana_NG!L56+Bawana_RLNG!L56+Bawana_Spot!L56</f>
        <v>21.51</v>
      </c>
      <c r="L56" s="194">
        <f>PPCL_NG!S56+PPCL_Spot!S56+GT_NG!S56+GT_Spot!S56+Bawana_NG!S56+Bawana_RLNG!S56+Bawana_Spot!S56</f>
        <v>21.534327430879156</v>
      </c>
      <c r="M56" s="195">
        <f t="shared" si="3"/>
        <v>-2.4327430879154122E-2</v>
      </c>
      <c r="N56" s="194">
        <f>PPCL_NG!M56+PPCL_Spot!M56+GT_NG!M56+GT_Spot!M56+Bawana_NG!M56+Bawana_RLNG!M56+Bawana_Spot!M56</f>
        <v>68.540000000000006</v>
      </c>
      <c r="O56" s="194">
        <f>PPCL_NG!T56+PPCL_Spot!T56+GT_NG!T56+GT_Spot!T56+Bawana_NG!T56+Bawana_RLNG!T56+Bawana_Spot!T56</f>
        <v>68.668515066790931</v>
      </c>
      <c r="P56" s="195">
        <f t="shared" si="4"/>
        <v>-0.12851506679092495</v>
      </c>
      <c r="Q56" s="195">
        <f t="shared" si="5"/>
        <v>-0.4100000000000108</v>
      </c>
    </row>
    <row r="57" spans="1:17">
      <c r="A57" s="34" t="s">
        <v>99</v>
      </c>
      <c r="B57" s="194">
        <f>PPCL_NG!I57+PPCL_Spot!I57+GT_NG!I57+GT_Spot!I57+Bawana_NG!I57+Bawana_RLNG!I57+Bawana_Spot!I57</f>
        <v>96.85</v>
      </c>
      <c r="C57" s="194">
        <f>PPCL_NG!P57+PPCL_Spot!P57+GT_NG!P57+GT_Spot!P57+Bawana_NG!P57+Bawana_RLNG!P57+Bawana_Spot!P57</f>
        <v>96.690323081702388</v>
      </c>
      <c r="D57" s="195">
        <f t="shared" si="0"/>
        <v>0.15967691829760611</v>
      </c>
      <c r="E57" s="194">
        <f>PPCL_NG!J57+PPCL_Spot!J57+GT_NG!J57+GT_Spot!J57+Bawana_NG!J57+Bawana_RLNG!J57+Bawana_Spot!J57</f>
        <v>55.709999999999994</v>
      </c>
      <c r="F57" s="194">
        <f>PPCL_NG!Q57+PPCL_Spot!Q57+GT_NG!Q57+GT_Spot!Q57+Bawana_NG!Q57+Bawana_RLNG!Q57+Bawana_Spot!Q57</f>
        <v>55.618791550170855</v>
      </c>
      <c r="G57" s="195">
        <f t="shared" si="1"/>
        <v>9.1208449829139226E-2</v>
      </c>
      <c r="H57" s="194">
        <f>PPCL_NG!K57+PPCL_Spot!K57+GT_NG!K57+GT_Spot!K57+Bawana_NG!K57+Bawana_RLNG!K57+Bawana_Spot!K57</f>
        <v>5.84</v>
      </c>
      <c r="I57" s="194">
        <f>PPCL_NG!R57+PPCL_Spot!R57+GT_NG!R57+GT_Spot!R57+Bawana_NG!R57+Bawana_RLNG!R57+Bawana_Spot!R57</f>
        <v>5.84</v>
      </c>
      <c r="J57" s="195">
        <f t="shared" si="2"/>
        <v>0</v>
      </c>
      <c r="K57" s="194">
        <f>PPCL_NG!L57+PPCL_Spot!L57+GT_NG!L57+GT_Spot!L57+Bawana_NG!L57+Bawana_RLNG!L57+Bawana_Spot!L57</f>
        <v>21.51</v>
      </c>
      <c r="L57" s="194">
        <f>PPCL_NG!S57+PPCL_Spot!S57+GT_NG!S57+GT_Spot!S57+Bawana_NG!S57+Bawana_RLNG!S57+Bawana_Spot!S57</f>
        <v>21.486265921093509</v>
      </c>
      <c r="M57" s="195">
        <f t="shared" si="3"/>
        <v>2.3734078906493039E-2</v>
      </c>
      <c r="N57" s="194">
        <f>PPCL_NG!M57+PPCL_Spot!M57+GT_NG!M57+GT_Spot!M57+Bawana_NG!M57+Bawana_RLNG!M57+Bawana_Spot!M57</f>
        <v>68.540000000000006</v>
      </c>
      <c r="O57" s="194">
        <f>PPCL_NG!T57+PPCL_Spot!T57+GT_NG!T57+GT_Spot!T57+Bawana_NG!T57+Bawana_RLNG!T57+Bawana_Spot!T57</f>
        <v>68.414619447033246</v>
      </c>
      <c r="P57" s="195">
        <f t="shared" si="4"/>
        <v>0.12538055296676021</v>
      </c>
      <c r="Q57" s="195">
        <f t="shared" si="5"/>
        <v>0.39999999999999858</v>
      </c>
    </row>
    <row r="58" spans="1:17">
      <c r="A58" s="34" t="s">
        <v>100</v>
      </c>
      <c r="B58" s="194">
        <f>PPCL_NG!I58+PPCL_Spot!I58+GT_NG!I58+GT_Spot!I58+Bawana_NG!I58+Bawana_RLNG!I58+Bawana_Spot!I58</f>
        <v>96.85</v>
      </c>
      <c r="C58" s="194">
        <f>PPCL_NG!P58+PPCL_Spot!P58+GT_NG!P58+GT_Spot!P58+Bawana_NG!P58+Bawana_RLNG!P58+Bawana_Spot!P58</f>
        <v>96.690323081702388</v>
      </c>
      <c r="D58" s="195">
        <f t="shared" si="0"/>
        <v>0.15967691829760611</v>
      </c>
      <c r="E58" s="194">
        <f>PPCL_NG!J58+PPCL_Spot!J58+GT_NG!J58+GT_Spot!J58+Bawana_NG!J58+Bawana_RLNG!J58+Bawana_Spot!J58</f>
        <v>55.709999999999994</v>
      </c>
      <c r="F58" s="194">
        <f>PPCL_NG!Q58+PPCL_Spot!Q58+GT_NG!Q58+GT_Spot!Q58+Bawana_NG!Q58+Bawana_RLNG!Q58+Bawana_Spot!Q58</f>
        <v>55.618791550170855</v>
      </c>
      <c r="G58" s="195">
        <f t="shared" si="1"/>
        <v>9.1208449829139226E-2</v>
      </c>
      <c r="H58" s="194">
        <f>PPCL_NG!K58+PPCL_Spot!K58+GT_NG!K58+GT_Spot!K58+Bawana_NG!K58+Bawana_RLNG!K58+Bawana_Spot!K58</f>
        <v>5.84</v>
      </c>
      <c r="I58" s="194">
        <f>PPCL_NG!R58+PPCL_Spot!R58+GT_NG!R58+GT_Spot!R58+Bawana_NG!R58+Bawana_RLNG!R58+Bawana_Spot!R58</f>
        <v>5.84</v>
      </c>
      <c r="J58" s="195">
        <f t="shared" si="2"/>
        <v>0</v>
      </c>
      <c r="K58" s="194">
        <f>PPCL_NG!L58+PPCL_Spot!L58+GT_NG!L58+GT_Spot!L58+Bawana_NG!L58+Bawana_RLNG!L58+Bawana_Spot!L58</f>
        <v>21.51</v>
      </c>
      <c r="L58" s="194">
        <f>PPCL_NG!S58+PPCL_Spot!S58+GT_NG!S58+GT_Spot!S58+Bawana_NG!S58+Bawana_RLNG!S58+Bawana_Spot!S58</f>
        <v>21.486265921093509</v>
      </c>
      <c r="M58" s="195">
        <f t="shared" si="3"/>
        <v>2.3734078906493039E-2</v>
      </c>
      <c r="N58" s="194">
        <f>PPCL_NG!M58+PPCL_Spot!M58+GT_NG!M58+GT_Spot!M58+Bawana_NG!M58+Bawana_RLNG!M58+Bawana_Spot!M58</f>
        <v>68.540000000000006</v>
      </c>
      <c r="O58" s="194">
        <f>PPCL_NG!T58+PPCL_Spot!T58+GT_NG!T58+GT_Spot!T58+Bawana_NG!T58+Bawana_RLNG!T58+Bawana_Spot!T58</f>
        <v>68.414619447033246</v>
      </c>
      <c r="P58" s="195">
        <f t="shared" si="4"/>
        <v>0.12538055296676021</v>
      </c>
      <c r="Q58" s="195">
        <f t="shared" si="5"/>
        <v>0.39999999999999858</v>
      </c>
    </row>
    <row r="59" spans="1:17">
      <c r="A59" s="34" t="s">
        <v>101</v>
      </c>
      <c r="B59" s="194">
        <f>PPCL_NG!I59+PPCL_Spot!I59+GT_NG!I59+GT_Spot!I59+Bawana_NG!I59+Bawana_RLNG!I59+Bawana_Spot!I59</f>
        <v>96.85</v>
      </c>
      <c r="C59" s="194">
        <f>PPCL_NG!P59+PPCL_Spot!P59+GT_NG!P59+GT_Spot!P59+Bawana_NG!P59+Bawana_RLNG!P59+Bawana_Spot!P59</f>
        <v>97.013668841255054</v>
      </c>
      <c r="D59" s="195">
        <f t="shared" si="0"/>
        <v>-0.16366884125505976</v>
      </c>
      <c r="E59" s="194">
        <f>PPCL_NG!J59+PPCL_Spot!J59+GT_NG!J59+GT_Spot!J59+Bawana_NG!J59+Bawana_RLNG!J59+Bawana_Spot!J59</f>
        <v>55.709999999999994</v>
      </c>
      <c r="F59" s="194">
        <f>PPCL_NG!Q59+PPCL_Spot!Q59+GT_NG!Q59+GT_Spot!Q59+Bawana_NG!Q59+Bawana_RLNG!Q59+Bawana_Spot!Q59</f>
        <v>55.803488661074866</v>
      </c>
      <c r="G59" s="195">
        <f t="shared" si="1"/>
        <v>-9.348866107487197E-2</v>
      </c>
      <c r="H59" s="194">
        <f>PPCL_NG!K59+PPCL_Spot!K59+GT_NG!K59+GT_Spot!K59+Bawana_NG!K59+Bawana_RLNG!K59+Bawana_Spot!K59</f>
        <v>5.84</v>
      </c>
      <c r="I59" s="194">
        <f>PPCL_NG!R59+PPCL_Spot!R59+GT_NG!R59+GT_Spot!R59+Bawana_NG!R59+Bawana_RLNG!R59+Bawana_Spot!R59</f>
        <v>5.84</v>
      </c>
      <c r="J59" s="195">
        <f t="shared" si="2"/>
        <v>0</v>
      </c>
      <c r="K59" s="194">
        <f>PPCL_NG!L59+PPCL_Spot!L59+GT_NG!L59+GT_Spot!L59+Bawana_NG!L59+Bawana_RLNG!L59+Bawana_Spot!L59</f>
        <v>21.51</v>
      </c>
      <c r="L59" s="194">
        <f>PPCL_NG!S59+PPCL_Spot!S59+GT_NG!S59+GT_Spot!S59+Bawana_NG!S59+Bawana_RLNG!S59+Bawana_Spot!S59</f>
        <v>21.534327430879156</v>
      </c>
      <c r="M59" s="195">
        <f t="shared" si="3"/>
        <v>-2.4327430879154122E-2</v>
      </c>
      <c r="N59" s="194">
        <f>PPCL_NG!M59+PPCL_Spot!M59+GT_NG!M59+GT_Spot!M59+Bawana_NG!M59+Bawana_RLNG!M59+Bawana_Spot!M59</f>
        <v>68.540000000000006</v>
      </c>
      <c r="O59" s="194">
        <f>PPCL_NG!T59+PPCL_Spot!T59+GT_NG!T59+GT_Spot!T59+Bawana_NG!T59+Bawana_RLNG!T59+Bawana_Spot!T59</f>
        <v>68.668515066790931</v>
      </c>
      <c r="P59" s="195">
        <f t="shared" si="4"/>
        <v>-0.12851506679092495</v>
      </c>
      <c r="Q59" s="195">
        <f t="shared" si="5"/>
        <v>-0.4100000000000108</v>
      </c>
    </row>
    <row r="60" spans="1:17">
      <c r="A60" s="34" t="s">
        <v>102</v>
      </c>
      <c r="B60" s="194">
        <f>PPCL_NG!I60+PPCL_Spot!I60+GT_NG!I60+GT_Spot!I60+Bawana_NG!I60+Bawana_RLNG!I60+Bawana_Spot!I60</f>
        <v>96.85</v>
      </c>
      <c r="C60" s="194">
        <f>PPCL_NG!P60+PPCL_Spot!P60+GT_NG!P60+GT_Spot!P60+Bawana_NG!P60+Bawana_RLNG!P60+Bawana_Spot!P60</f>
        <v>97.013668841255054</v>
      </c>
      <c r="D60" s="195">
        <f t="shared" si="0"/>
        <v>-0.16366884125505976</v>
      </c>
      <c r="E60" s="194">
        <f>PPCL_NG!J60+PPCL_Spot!J60+GT_NG!J60+GT_Spot!J60+Bawana_NG!J60+Bawana_RLNG!J60+Bawana_Spot!J60</f>
        <v>55.709999999999994</v>
      </c>
      <c r="F60" s="194">
        <f>PPCL_NG!Q60+PPCL_Spot!Q60+GT_NG!Q60+GT_Spot!Q60+Bawana_NG!Q60+Bawana_RLNG!Q60+Bawana_Spot!Q60</f>
        <v>55.803488661074866</v>
      </c>
      <c r="G60" s="195">
        <f t="shared" si="1"/>
        <v>-9.348866107487197E-2</v>
      </c>
      <c r="H60" s="194">
        <f>PPCL_NG!K60+PPCL_Spot!K60+GT_NG!K60+GT_Spot!K60+Bawana_NG!K60+Bawana_RLNG!K60+Bawana_Spot!K60</f>
        <v>5.84</v>
      </c>
      <c r="I60" s="194">
        <f>PPCL_NG!R60+PPCL_Spot!R60+GT_NG!R60+GT_Spot!R60+Bawana_NG!R60+Bawana_RLNG!R60+Bawana_Spot!R60</f>
        <v>5.84</v>
      </c>
      <c r="J60" s="195">
        <f t="shared" si="2"/>
        <v>0</v>
      </c>
      <c r="K60" s="194">
        <f>PPCL_NG!L60+PPCL_Spot!L60+GT_NG!L60+GT_Spot!L60+Bawana_NG!L60+Bawana_RLNG!L60+Bawana_Spot!L60</f>
        <v>21.51</v>
      </c>
      <c r="L60" s="194">
        <f>PPCL_NG!S60+PPCL_Spot!S60+GT_NG!S60+GT_Spot!S60+Bawana_NG!S60+Bawana_RLNG!S60+Bawana_Spot!S60</f>
        <v>21.534327430879156</v>
      </c>
      <c r="M60" s="195">
        <f t="shared" si="3"/>
        <v>-2.4327430879154122E-2</v>
      </c>
      <c r="N60" s="194">
        <f>PPCL_NG!M60+PPCL_Spot!M60+GT_NG!M60+GT_Spot!M60+Bawana_NG!M60+Bawana_RLNG!M60+Bawana_Spot!M60</f>
        <v>68.540000000000006</v>
      </c>
      <c r="O60" s="194">
        <f>PPCL_NG!T60+PPCL_Spot!T60+GT_NG!T60+GT_Spot!T60+Bawana_NG!T60+Bawana_RLNG!T60+Bawana_Spot!T60</f>
        <v>68.668515066790931</v>
      </c>
      <c r="P60" s="195">
        <f t="shared" si="4"/>
        <v>-0.12851506679092495</v>
      </c>
      <c r="Q60" s="195">
        <f t="shared" si="5"/>
        <v>-0.4100000000000108</v>
      </c>
    </row>
    <row r="61" spans="1:17">
      <c r="A61" s="34" t="s">
        <v>103</v>
      </c>
      <c r="B61" s="194">
        <f>PPCL_NG!I61+PPCL_Spot!I61+GT_NG!I61+GT_Spot!I61+Bawana_NG!I61+Bawana_RLNG!I61+Bawana_Spot!I61</f>
        <v>96.85</v>
      </c>
      <c r="C61" s="194">
        <f>PPCL_NG!P61+PPCL_Spot!P61+GT_NG!P61+GT_Spot!P61+Bawana_NG!P61+Bawana_RLNG!P61+Bawana_Spot!P61</f>
        <v>97.013668841255054</v>
      </c>
      <c r="D61" s="195">
        <f t="shared" si="0"/>
        <v>-0.16366884125505976</v>
      </c>
      <c r="E61" s="194">
        <f>PPCL_NG!J61+PPCL_Spot!J61+GT_NG!J61+GT_Spot!J61+Bawana_NG!J61+Bawana_RLNG!J61+Bawana_Spot!J61</f>
        <v>55.709999999999994</v>
      </c>
      <c r="F61" s="194">
        <f>PPCL_NG!Q61+PPCL_Spot!Q61+GT_NG!Q61+GT_Spot!Q61+Bawana_NG!Q61+Bawana_RLNG!Q61+Bawana_Spot!Q61</f>
        <v>55.803488661074866</v>
      </c>
      <c r="G61" s="195">
        <f t="shared" si="1"/>
        <v>-9.348866107487197E-2</v>
      </c>
      <c r="H61" s="194">
        <f>PPCL_NG!K61+PPCL_Spot!K61+GT_NG!K61+GT_Spot!K61+Bawana_NG!K61+Bawana_RLNG!K61+Bawana_Spot!K61</f>
        <v>5.84</v>
      </c>
      <c r="I61" s="194">
        <f>PPCL_NG!R61+PPCL_Spot!R61+GT_NG!R61+GT_Spot!R61+Bawana_NG!R61+Bawana_RLNG!R61+Bawana_Spot!R61</f>
        <v>5.84</v>
      </c>
      <c r="J61" s="195">
        <f t="shared" si="2"/>
        <v>0</v>
      </c>
      <c r="K61" s="194">
        <f>PPCL_NG!L61+PPCL_Spot!L61+GT_NG!L61+GT_Spot!L61+Bawana_NG!L61+Bawana_RLNG!L61+Bawana_Spot!L61</f>
        <v>21.51</v>
      </c>
      <c r="L61" s="194">
        <f>PPCL_NG!S61+PPCL_Spot!S61+GT_NG!S61+GT_Spot!S61+Bawana_NG!S61+Bawana_RLNG!S61+Bawana_Spot!S61</f>
        <v>21.534327430879156</v>
      </c>
      <c r="M61" s="195">
        <f t="shared" si="3"/>
        <v>-2.4327430879154122E-2</v>
      </c>
      <c r="N61" s="194">
        <f>PPCL_NG!M61+PPCL_Spot!M61+GT_NG!M61+GT_Spot!M61+Bawana_NG!M61+Bawana_RLNG!M61+Bawana_Spot!M61</f>
        <v>68.540000000000006</v>
      </c>
      <c r="O61" s="194">
        <f>PPCL_NG!T61+PPCL_Spot!T61+GT_NG!T61+GT_Spot!T61+Bawana_NG!T61+Bawana_RLNG!T61+Bawana_Spot!T61</f>
        <v>68.668515066790931</v>
      </c>
      <c r="P61" s="195">
        <f t="shared" si="4"/>
        <v>-0.12851506679092495</v>
      </c>
      <c r="Q61" s="195">
        <f t="shared" si="5"/>
        <v>-0.4100000000000108</v>
      </c>
    </row>
    <row r="62" spans="1:17">
      <c r="A62" s="34" t="s">
        <v>104</v>
      </c>
      <c r="B62" s="194">
        <f>PPCL_NG!I62+PPCL_Spot!I62+GT_NG!I62+GT_Spot!I62+Bawana_NG!I62+Bawana_RLNG!I62+Bawana_Spot!I62</f>
        <v>96.85</v>
      </c>
      <c r="C62" s="194">
        <f>PPCL_NG!P62+PPCL_Spot!P62+GT_NG!P62+GT_Spot!P62+Bawana_NG!P62+Bawana_RLNG!P62+Bawana_Spot!P62</f>
        <v>97.013668841255054</v>
      </c>
      <c r="D62" s="195">
        <f t="shared" si="0"/>
        <v>-0.16366884125505976</v>
      </c>
      <c r="E62" s="194">
        <f>PPCL_NG!J62+PPCL_Spot!J62+GT_NG!J62+GT_Spot!J62+Bawana_NG!J62+Bawana_RLNG!J62+Bawana_Spot!J62</f>
        <v>55.709999999999994</v>
      </c>
      <c r="F62" s="194">
        <f>PPCL_NG!Q62+PPCL_Spot!Q62+GT_NG!Q62+GT_Spot!Q62+Bawana_NG!Q62+Bawana_RLNG!Q62+Bawana_Spot!Q62</f>
        <v>55.803488661074866</v>
      </c>
      <c r="G62" s="195">
        <f t="shared" si="1"/>
        <v>-9.348866107487197E-2</v>
      </c>
      <c r="H62" s="194">
        <f>PPCL_NG!K62+PPCL_Spot!K62+GT_NG!K62+GT_Spot!K62+Bawana_NG!K62+Bawana_RLNG!K62+Bawana_Spot!K62</f>
        <v>5.84</v>
      </c>
      <c r="I62" s="194">
        <f>PPCL_NG!R62+PPCL_Spot!R62+GT_NG!R62+GT_Spot!R62+Bawana_NG!R62+Bawana_RLNG!R62+Bawana_Spot!R62</f>
        <v>5.84</v>
      </c>
      <c r="J62" s="195">
        <f t="shared" si="2"/>
        <v>0</v>
      </c>
      <c r="K62" s="194">
        <f>PPCL_NG!L62+PPCL_Spot!L62+GT_NG!L62+GT_Spot!L62+Bawana_NG!L62+Bawana_RLNG!L62+Bawana_Spot!L62</f>
        <v>21.51</v>
      </c>
      <c r="L62" s="194">
        <f>PPCL_NG!S62+PPCL_Spot!S62+GT_NG!S62+GT_Spot!S62+Bawana_NG!S62+Bawana_RLNG!S62+Bawana_Spot!S62</f>
        <v>21.534327430879156</v>
      </c>
      <c r="M62" s="195">
        <f t="shared" si="3"/>
        <v>-2.4327430879154122E-2</v>
      </c>
      <c r="N62" s="194">
        <f>PPCL_NG!M62+PPCL_Spot!M62+GT_NG!M62+GT_Spot!M62+Bawana_NG!M62+Bawana_RLNG!M62+Bawana_Spot!M62</f>
        <v>68.540000000000006</v>
      </c>
      <c r="O62" s="194">
        <f>PPCL_NG!T62+PPCL_Spot!T62+GT_NG!T62+GT_Spot!T62+Bawana_NG!T62+Bawana_RLNG!T62+Bawana_Spot!T62</f>
        <v>68.668515066790931</v>
      </c>
      <c r="P62" s="195">
        <f t="shared" si="4"/>
        <v>-0.12851506679092495</v>
      </c>
      <c r="Q62" s="195">
        <f t="shared" si="5"/>
        <v>-0.4100000000000108</v>
      </c>
    </row>
    <row r="63" spans="1:17">
      <c r="A63" s="34" t="s">
        <v>105</v>
      </c>
      <c r="B63" s="194">
        <f>PPCL_NG!I63+PPCL_Spot!I63+GT_NG!I63+GT_Spot!I63+Bawana_NG!I63+Bawana_RLNG!I63+Bawana_Spot!I63</f>
        <v>96.85</v>
      </c>
      <c r="C63" s="194">
        <f>PPCL_NG!P63+PPCL_Spot!P63+GT_NG!P63+GT_Spot!P63+Bawana_NG!P63+Bawana_RLNG!P63+Bawana_Spot!P63</f>
        <v>97.013668841255054</v>
      </c>
      <c r="D63" s="195">
        <f t="shared" si="0"/>
        <v>-0.16366884125505976</v>
      </c>
      <c r="E63" s="194">
        <f>PPCL_NG!J63+PPCL_Spot!J63+GT_NG!J63+GT_Spot!J63+Bawana_NG!J63+Bawana_RLNG!J63+Bawana_Spot!J63</f>
        <v>55.709999999999994</v>
      </c>
      <c r="F63" s="194">
        <f>PPCL_NG!Q63+PPCL_Spot!Q63+GT_NG!Q63+GT_Spot!Q63+Bawana_NG!Q63+Bawana_RLNG!Q63+Bawana_Spot!Q63</f>
        <v>55.803488661074866</v>
      </c>
      <c r="G63" s="195">
        <f t="shared" si="1"/>
        <v>-9.348866107487197E-2</v>
      </c>
      <c r="H63" s="194">
        <f>PPCL_NG!K63+PPCL_Spot!K63+GT_NG!K63+GT_Spot!K63+Bawana_NG!K63+Bawana_RLNG!K63+Bawana_Spot!K63</f>
        <v>5.84</v>
      </c>
      <c r="I63" s="194">
        <f>PPCL_NG!R63+PPCL_Spot!R63+GT_NG!R63+GT_Spot!R63+Bawana_NG!R63+Bawana_RLNG!R63+Bawana_Spot!R63</f>
        <v>5.84</v>
      </c>
      <c r="J63" s="195">
        <f t="shared" si="2"/>
        <v>0</v>
      </c>
      <c r="K63" s="194">
        <f>PPCL_NG!L63+PPCL_Spot!L63+GT_NG!L63+GT_Spot!L63+Bawana_NG!L63+Bawana_RLNG!L63+Bawana_Spot!L63</f>
        <v>21.51</v>
      </c>
      <c r="L63" s="194">
        <f>PPCL_NG!S63+PPCL_Spot!S63+GT_NG!S63+GT_Spot!S63+Bawana_NG!S63+Bawana_RLNG!S63+Bawana_Spot!S63</f>
        <v>21.534327430879156</v>
      </c>
      <c r="M63" s="195">
        <f t="shared" si="3"/>
        <v>-2.4327430879154122E-2</v>
      </c>
      <c r="N63" s="194">
        <f>PPCL_NG!M63+PPCL_Spot!M63+GT_NG!M63+GT_Spot!M63+Bawana_NG!M63+Bawana_RLNG!M63+Bawana_Spot!M63</f>
        <v>68.540000000000006</v>
      </c>
      <c r="O63" s="194">
        <f>PPCL_NG!T63+PPCL_Spot!T63+GT_NG!T63+GT_Spot!T63+Bawana_NG!T63+Bawana_RLNG!T63+Bawana_Spot!T63</f>
        <v>68.668515066790931</v>
      </c>
      <c r="P63" s="195">
        <f t="shared" si="4"/>
        <v>-0.12851506679092495</v>
      </c>
      <c r="Q63" s="195">
        <f t="shared" si="5"/>
        <v>-0.4100000000000108</v>
      </c>
    </row>
    <row r="64" spans="1:17">
      <c r="A64" s="34" t="s">
        <v>106</v>
      </c>
      <c r="B64" s="194">
        <f>PPCL_NG!I64+PPCL_Spot!I64+GT_NG!I64+GT_Spot!I64+Bawana_NG!I64+Bawana_RLNG!I64+Bawana_Spot!I64</f>
        <v>96.85</v>
      </c>
      <c r="C64" s="194">
        <f>PPCL_NG!P64+PPCL_Spot!P64+GT_NG!P64+GT_Spot!P64+Bawana_NG!P64+Bawana_RLNG!P64+Bawana_Spot!P64</f>
        <v>97.013668841255054</v>
      </c>
      <c r="D64" s="195">
        <f t="shared" si="0"/>
        <v>-0.16366884125505976</v>
      </c>
      <c r="E64" s="194">
        <f>PPCL_NG!J64+PPCL_Spot!J64+GT_NG!J64+GT_Spot!J64+Bawana_NG!J64+Bawana_RLNG!J64+Bawana_Spot!J64</f>
        <v>55.709999999999994</v>
      </c>
      <c r="F64" s="194">
        <f>PPCL_NG!Q64+PPCL_Spot!Q64+GT_NG!Q64+GT_Spot!Q64+Bawana_NG!Q64+Bawana_RLNG!Q64+Bawana_Spot!Q64</f>
        <v>55.803488661074866</v>
      </c>
      <c r="G64" s="195">
        <f t="shared" si="1"/>
        <v>-9.348866107487197E-2</v>
      </c>
      <c r="H64" s="194">
        <f>PPCL_NG!K64+PPCL_Spot!K64+GT_NG!K64+GT_Spot!K64+Bawana_NG!K64+Bawana_RLNG!K64+Bawana_Spot!K64</f>
        <v>5.84</v>
      </c>
      <c r="I64" s="194">
        <f>PPCL_NG!R64+PPCL_Spot!R64+GT_NG!R64+GT_Spot!R64+Bawana_NG!R64+Bawana_RLNG!R64+Bawana_Spot!R64</f>
        <v>5.84</v>
      </c>
      <c r="J64" s="195">
        <f t="shared" si="2"/>
        <v>0</v>
      </c>
      <c r="K64" s="194">
        <f>PPCL_NG!L64+PPCL_Spot!L64+GT_NG!L64+GT_Spot!L64+Bawana_NG!L64+Bawana_RLNG!L64+Bawana_Spot!L64</f>
        <v>21.51</v>
      </c>
      <c r="L64" s="194">
        <f>PPCL_NG!S64+PPCL_Spot!S64+GT_NG!S64+GT_Spot!S64+Bawana_NG!S64+Bawana_RLNG!S64+Bawana_Spot!S64</f>
        <v>21.534327430879156</v>
      </c>
      <c r="M64" s="195">
        <f t="shared" si="3"/>
        <v>-2.4327430879154122E-2</v>
      </c>
      <c r="N64" s="194">
        <f>PPCL_NG!M64+PPCL_Spot!M64+GT_NG!M64+GT_Spot!M64+Bawana_NG!M64+Bawana_RLNG!M64+Bawana_Spot!M64</f>
        <v>68.540000000000006</v>
      </c>
      <c r="O64" s="194">
        <f>PPCL_NG!T64+PPCL_Spot!T64+GT_NG!T64+GT_Spot!T64+Bawana_NG!T64+Bawana_RLNG!T64+Bawana_Spot!T64</f>
        <v>68.668515066790931</v>
      </c>
      <c r="P64" s="195">
        <f t="shared" si="4"/>
        <v>-0.12851506679092495</v>
      </c>
      <c r="Q64" s="195">
        <f t="shared" si="5"/>
        <v>-0.4100000000000108</v>
      </c>
    </row>
    <row r="65" spans="1:17">
      <c r="A65" s="34" t="s">
        <v>107</v>
      </c>
      <c r="B65" s="194">
        <f>PPCL_NG!I65+PPCL_Spot!I65+GT_NG!I65+GT_Spot!I65+Bawana_NG!I65+Bawana_RLNG!I65+Bawana_Spot!I65</f>
        <v>96.85</v>
      </c>
      <c r="C65" s="194">
        <f>PPCL_NG!P65+PPCL_Spot!P65+GT_NG!P65+GT_Spot!P65+Bawana_NG!P65+Bawana_RLNG!P65+Bawana_Spot!P65</f>
        <v>97.013668841255054</v>
      </c>
      <c r="D65" s="195">
        <f t="shared" si="0"/>
        <v>-0.16366884125505976</v>
      </c>
      <c r="E65" s="194">
        <f>PPCL_NG!J65+PPCL_Spot!J65+GT_NG!J65+GT_Spot!J65+Bawana_NG!J65+Bawana_RLNG!J65+Bawana_Spot!J65</f>
        <v>55.709999999999994</v>
      </c>
      <c r="F65" s="194">
        <f>PPCL_NG!Q65+PPCL_Spot!Q65+GT_NG!Q65+GT_Spot!Q65+Bawana_NG!Q65+Bawana_RLNG!Q65+Bawana_Spot!Q65</f>
        <v>55.803488661074866</v>
      </c>
      <c r="G65" s="195">
        <f t="shared" si="1"/>
        <v>-9.348866107487197E-2</v>
      </c>
      <c r="H65" s="194">
        <f>PPCL_NG!K65+PPCL_Spot!K65+GT_NG!K65+GT_Spot!K65+Bawana_NG!K65+Bawana_RLNG!K65+Bawana_Spot!K65</f>
        <v>5.84</v>
      </c>
      <c r="I65" s="194">
        <f>PPCL_NG!R65+PPCL_Spot!R65+GT_NG!R65+GT_Spot!R65+Bawana_NG!R65+Bawana_RLNG!R65+Bawana_Spot!R65</f>
        <v>5.84</v>
      </c>
      <c r="J65" s="195">
        <f t="shared" si="2"/>
        <v>0</v>
      </c>
      <c r="K65" s="194">
        <f>PPCL_NG!L65+PPCL_Spot!L65+GT_NG!L65+GT_Spot!L65+Bawana_NG!L65+Bawana_RLNG!L65+Bawana_Spot!L65</f>
        <v>21.51</v>
      </c>
      <c r="L65" s="194">
        <f>PPCL_NG!S65+PPCL_Spot!S65+GT_NG!S65+GT_Spot!S65+Bawana_NG!S65+Bawana_RLNG!S65+Bawana_Spot!S65</f>
        <v>21.534327430879156</v>
      </c>
      <c r="M65" s="195">
        <f t="shared" si="3"/>
        <v>-2.4327430879154122E-2</v>
      </c>
      <c r="N65" s="194">
        <f>PPCL_NG!M65+PPCL_Spot!M65+GT_NG!M65+GT_Spot!M65+Bawana_NG!M65+Bawana_RLNG!M65+Bawana_Spot!M65</f>
        <v>68.540000000000006</v>
      </c>
      <c r="O65" s="194">
        <f>PPCL_NG!T65+PPCL_Spot!T65+GT_NG!T65+GT_Spot!T65+Bawana_NG!T65+Bawana_RLNG!T65+Bawana_Spot!T65</f>
        <v>68.668515066790931</v>
      </c>
      <c r="P65" s="195">
        <f t="shared" si="4"/>
        <v>-0.12851506679092495</v>
      </c>
      <c r="Q65" s="195">
        <f t="shared" si="5"/>
        <v>-0.4100000000000108</v>
      </c>
    </row>
    <row r="66" spans="1:17">
      <c r="A66" s="34" t="s">
        <v>108</v>
      </c>
      <c r="B66" s="194">
        <f>PPCL_NG!I66+PPCL_Spot!I66+GT_NG!I66+GT_Spot!I66+Bawana_NG!I66+Bawana_RLNG!I66+Bawana_Spot!I66</f>
        <v>96.85</v>
      </c>
      <c r="C66" s="194">
        <f>PPCL_NG!P66+PPCL_Spot!P66+GT_NG!P66+GT_Spot!P66+Bawana_NG!P66+Bawana_RLNG!P66+Bawana_Spot!P66</f>
        <v>97.013668841255054</v>
      </c>
      <c r="D66" s="195">
        <f t="shared" si="0"/>
        <v>-0.16366884125505976</v>
      </c>
      <c r="E66" s="194">
        <f>PPCL_NG!J66+PPCL_Spot!J66+GT_NG!J66+GT_Spot!J66+Bawana_NG!J66+Bawana_RLNG!J66+Bawana_Spot!J66</f>
        <v>55.709999999999994</v>
      </c>
      <c r="F66" s="194">
        <f>PPCL_NG!Q66+PPCL_Spot!Q66+GT_NG!Q66+GT_Spot!Q66+Bawana_NG!Q66+Bawana_RLNG!Q66+Bawana_Spot!Q66</f>
        <v>55.803488661074866</v>
      </c>
      <c r="G66" s="195">
        <f t="shared" si="1"/>
        <v>-9.348866107487197E-2</v>
      </c>
      <c r="H66" s="194">
        <f>PPCL_NG!K66+PPCL_Spot!K66+GT_NG!K66+GT_Spot!K66+Bawana_NG!K66+Bawana_RLNG!K66+Bawana_Spot!K66</f>
        <v>5.84</v>
      </c>
      <c r="I66" s="194">
        <f>PPCL_NG!R66+PPCL_Spot!R66+GT_NG!R66+GT_Spot!R66+Bawana_NG!R66+Bawana_RLNG!R66+Bawana_Spot!R66</f>
        <v>5.84</v>
      </c>
      <c r="J66" s="195">
        <f t="shared" si="2"/>
        <v>0</v>
      </c>
      <c r="K66" s="194">
        <f>PPCL_NG!L66+PPCL_Spot!L66+GT_NG!L66+GT_Spot!L66+Bawana_NG!L66+Bawana_RLNG!L66+Bawana_Spot!L66</f>
        <v>21.51</v>
      </c>
      <c r="L66" s="194">
        <f>PPCL_NG!S66+PPCL_Spot!S66+GT_NG!S66+GT_Spot!S66+Bawana_NG!S66+Bawana_RLNG!S66+Bawana_Spot!S66</f>
        <v>21.534327430879156</v>
      </c>
      <c r="M66" s="195">
        <f t="shared" si="3"/>
        <v>-2.4327430879154122E-2</v>
      </c>
      <c r="N66" s="194">
        <f>PPCL_NG!M66+PPCL_Spot!M66+GT_NG!M66+GT_Spot!M66+Bawana_NG!M66+Bawana_RLNG!M66+Bawana_Spot!M66</f>
        <v>68.540000000000006</v>
      </c>
      <c r="O66" s="194">
        <f>PPCL_NG!T66+PPCL_Spot!T66+GT_NG!T66+GT_Spot!T66+Bawana_NG!T66+Bawana_RLNG!T66+Bawana_Spot!T66</f>
        <v>68.668515066790931</v>
      </c>
      <c r="P66" s="195">
        <f t="shared" si="4"/>
        <v>-0.12851506679092495</v>
      </c>
      <c r="Q66" s="195">
        <f t="shared" si="5"/>
        <v>-0.4100000000000108</v>
      </c>
    </row>
    <row r="67" spans="1:17">
      <c r="A67" s="34" t="s">
        <v>109</v>
      </c>
      <c r="B67" s="194">
        <f>PPCL_NG!I67+PPCL_Spot!I67+GT_NG!I67+GT_Spot!I67+Bawana_NG!I67+Bawana_RLNG!I67+Bawana_Spot!I67</f>
        <v>96.85</v>
      </c>
      <c r="C67" s="194">
        <f>PPCL_NG!P67+PPCL_Spot!P67+GT_NG!P67+GT_Spot!P67+Bawana_NG!P67+Bawana_RLNG!P67+Bawana_Spot!P67</f>
        <v>97.013668841255054</v>
      </c>
      <c r="D67" s="195">
        <f t="shared" ref="D67:D99" si="6">B67-C67</f>
        <v>-0.16366884125505976</v>
      </c>
      <c r="E67" s="194">
        <f>PPCL_NG!J67+PPCL_Spot!J67+GT_NG!J67+GT_Spot!J67+Bawana_NG!J67+Bawana_RLNG!J67+Bawana_Spot!J67</f>
        <v>55.709999999999994</v>
      </c>
      <c r="F67" s="194">
        <f>PPCL_NG!Q67+PPCL_Spot!Q67+GT_NG!Q67+GT_Spot!Q67+Bawana_NG!Q67+Bawana_RLNG!Q67+Bawana_Spot!Q67</f>
        <v>55.803488661074866</v>
      </c>
      <c r="G67" s="195">
        <f t="shared" ref="G67:G99" si="7">E67-F67</f>
        <v>-9.348866107487197E-2</v>
      </c>
      <c r="H67" s="194">
        <f>PPCL_NG!K67+PPCL_Spot!K67+GT_NG!K67+GT_Spot!K67+Bawana_NG!K67+Bawana_RLNG!K67+Bawana_Spot!K67</f>
        <v>5.84</v>
      </c>
      <c r="I67" s="194">
        <f>PPCL_NG!R67+PPCL_Spot!R67+GT_NG!R67+GT_Spot!R67+Bawana_NG!R67+Bawana_RLNG!R67+Bawana_Spot!R67</f>
        <v>5.84</v>
      </c>
      <c r="J67" s="195">
        <f t="shared" ref="J67:J99" si="8">H67-I67</f>
        <v>0</v>
      </c>
      <c r="K67" s="194">
        <f>PPCL_NG!L67+PPCL_Spot!L67+GT_NG!L67+GT_Spot!L67+Bawana_NG!L67+Bawana_RLNG!L67+Bawana_Spot!L67</f>
        <v>21.51</v>
      </c>
      <c r="L67" s="194">
        <f>PPCL_NG!S67+PPCL_Spot!S67+GT_NG!S67+GT_Spot!S67+Bawana_NG!S67+Bawana_RLNG!S67+Bawana_Spot!S67</f>
        <v>21.534327430879156</v>
      </c>
      <c r="M67" s="195">
        <f t="shared" ref="M67:M99" si="9">K67-L67</f>
        <v>-2.4327430879154122E-2</v>
      </c>
      <c r="N67" s="194">
        <f>PPCL_NG!M67+PPCL_Spot!M67+GT_NG!M67+GT_Spot!M67+Bawana_NG!M67+Bawana_RLNG!M67+Bawana_Spot!M67</f>
        <v>68.540000000000006</v>
      </c>
      <c r="O67" s="194">
        <f>PPCL_NG!T67+PPCL_Spot!T67+GT_NG!T67+GT_Spot!T67+Bawana_NG!T67+Bawana_RLNG!T67+Bawana_Spot!T67</f>
        <v>68.668515066790931</v>
      </c>
      <c r="P67" s="195">
        <f t="shared" ref="P67:P99" si="10">N67-O67</f>
        <v>-0.12851506679092495</v>
      </c>
      <c r="Q67" s="195">
        <f t="shared" si="5"/>
        <v>-0.4100000000000108</v>
      </c>
    </row>
    <row r="68" spans="1:17">
      <c r="A68" s="34" t="s">
        <v>110</v>
      </c>
      <c r="B68" s="194">
        <f>PPCL_NG!I68+PPCL_Spot!I68+GT_NG!I68+GT_Spot!I68+Bawana_NG!I68+Bawana_RLNG!I68+Bawana_Spot!I68</f>
        <v>96.85</v>
      </c>
      <c r="C68" s="194">
        <f>PPCL_NG!P68+PPCL_Spot!P68+GT_NG!P68+GT_Spot!P68+Bawana_NG!P68+Bawana_RLNG!P68+Bawana_Spot!P68</f>
        <v>97.00985568586897</v>
      </c>
      <c r="D68" s="195">
        <f t="shared" si="6"/>
        <v>-0.15985568586897614</v>
      </c>
      <c r="E68" s="194">
        <f>PPCL_NG!J68+PPCL_Spot!J68+GT_NG!J68+GT_Spot!J68+Bawana_NG!J68+Bawana_RLNG!J68+Bawana_Spot!J68</f>
        <v>64.94</v>
      </c>
      <c r="F68" s="194">
        <f>PPCL_NG!Q68+PPCL_Spot!Q68+GT_NG!Q68+GT_Spot!Q68+Bawana_NG!Q68+Bawana_RLNG!Q68+Bawana_Spot!Q68</f>
        <v>65.030873925952989</v>
      </c>
      <c r="G68" s="195">
        <f t="shared" si="7"/>
        <v>-9.087392595299093E-2</v>
      </c>
      <c r="H68" s="194">
        <f>PPCL_NG!K68+PPCL_Spot!K68+GT_NG!K68+GT_Spot!K68+Bawana_NG!K68+Bawana_RLNG!K68+Bawana_Spot!K68</f>
        <v>5.84</v>
      </c>
      <c r="I68" s="194">
        <f>PPCL_NG!R68+PPCL_Spot!R68+GT_NG!R68+GT_Spot!R68+Bawana_NG!R68+Bawana_RLNG!R68+Bawana_Spot!R68</f>
        <v>5.8397348949112526</v>
      </c>
      <c r="J68" s="195">
        <f t="shared" si="8"/>
        <v>2.651050887472195E-4</v>
      </c>
      <c r="K68" s="194">
        <f>PPCL_NG!L68+PPCL_Spot!L68+GT_NG!L68+GT_Spot!L68+Bawana_NG!L68+Bawana_RLNG!L68+Bawana_Spot!L68</f>
        <v>20.69</v>
      </c>
      <c r="L68" s="194">
        <f>PPCL_NG!S68+PPCL_Spot!S68+GT_NG!S68+GT_Spot!S68+Bawana_NG!S68+Bawana_RLNG!S68+Bawana_Spot!S68</f>
        <v>20.713474918282124</v>
      </c>
      <c r="M68" s="195">
        <f t="shared" si="9"/>
        <v>-2.3474918282122559E-2</v>
      </c>
      <c r="N68" s="194">
        <f>PPCL_NG!M68+PPCL_Spot!M68+GT_NG!M68+GT_Spot!M68+Bawana_NG!M68+Bawana_RLNG!M68+Bawana_Spot!M68</f>
        <v>64.16</v>
      </c>
      <c r="O68" s="194">
        <f>PPCL_NG!T68+PPCL_Spot!T68+GT_NG!T68+GT_Spot!T68+Bawana_NG!T68+Bawana_RLNG!T68+Bawana_Spot!T68</f>
        <v>64.286060574984674</v>
      </c>
      <c r="P68" s="195">
        <f t="shared" si="10"/>
        <v>-0.12606057498467749</v>
      </c>
      <c r="Q68" s="195">
        <f t="shared" ref="Q68:Q99" si="11">D68+G68+J68+M68+P68</f>
        <v>-0.4000000000000199</v>
      </c>
    </row>
    <row r="69" spans="1:17">
      <c r="A69" s="34" t="s">
        <v>111</v>
      </c>
      <c r="B69" s="194">
        <f>PPCL_NG!I69+PPCL_Spot!I69+GT_NG!I69+GT_Spot!I69+Bawana_NG!I69+Bawana_RLNG!I69+Bawana_Spot!I69</f>
        <v>112.46</v>
      </c>
      <c r="C69" s="194">
        <f>PPCL_NG!P69+PPCL_Spot!P69+GT_NG!P69+GT_Spot!P69+Bawana_NG!P69+Bawana_RLNG!P69+Bawana_Spot!P69</f>
        <v>112.62220307220824</v>
      </c>
      <c r="D69" s="195">
        <f t="shared" si="6"/>
        <v>-0.16220307220824282</v>
      </c>
      <c r="E69" s="194">
        <f>PPCL_NG!J69+PPCL_Spot!J69+GT_NG!J69+GT_Spot!J69+Bawana_NG!J69+Bawana_RLNG!J69+Bawana_Spot!J69</f>
        <v>104.94</v>
      </c>
      <c r="F69" s="194">
        <f>PPCL_NG!Q69+PPCL_Spot!Q69+GT_NG!Q69+GT_Spot!Q69+Bawana_NG!Q69+Bawana_RLNG!Q69+Bawana_Spot!Q69</f>
        <v>105.0320524693374</v>
      </c>
      <c r="G69" s="195">
        <f t="shared" si="7"/>
        <v>-9.2052469337403409E-2</v>
      </c>
      <c r="H69" s="194">
        <f>PPCL_NG!K69+PPCL_Spot!K69+GT_NG!K69+GT_Spot!K69+Bawana_NG!K69+Bawana_RLNG!K69+Bawana_Spot!K69</f>
        <v>5.84</v>
      </c>
      <c r="I69" s="194">
        <f>PPCL_NG!R69+PPCL_Spot!R69+GT_NG!R69+GT_Spot!R69+Bawana_NG!R69+Bawana_RLNG!R69+Bawana_Spot!R69</f>
        <v>5.8399140639370204</v>
      </c>
      <c r="J69" s="195">
        <f t="shared" si="8"/>
        <v>8.5936062979463657E-5</v>
      </c>
      <c r="K69" s="194">
        <f>PPCL_NG!L69+PPCL_Spot!L69+GT_NG!L69+GT_Spot!L69+Bawana_NG!L69+Bawana_RLNG!L69+Bawana_Spot!L69</f>
        <v>20.69</v>
      </c>
      <c r="L69" s="194">
        <f>PPCL_NG!S69+PPCL_Spot!S69+GT_NG!S69+GT_Spot!S69+Bawana_NG!S69+Bawana_RLNG!S69+Bawana_Spot!S69</f>
        <v>20.714051081690325</v>
      </c>
      <c r="M69" s="195">
        <f t="shared" si="9"/>
        <v>-2.4051081690323883E-2</v>
      </c>
      <c r="N69" s="194">
        <f>PPCL_NG!M69+PPCL_Spot!M69+GT_NG!M69+GT_Spot!M69+Bawana_NG!M69+Bawana_RLNG!M69+Bawana_Spot!M69</f>
        <v>60.09</v>
      </c>
      <c r="O69" s="194">
        <f>PPCL_NG!T69+PPCL_Spot!T69+GT_NG!T69+GT_Spot!T69+Bawana_NG!T69+Bawana_RLNG!T69+Bawana_Spot!T69</f>
        <v>60.217779312827062</v>
      </c>
      <c r="P69" s="195">
        <f t="shared" si="10"/>
        <v>-0.12777931282705879</v>
      </c>
      <c r="Q69" s="195">
        <f t="shared" si="11"/>
        <v>-0.40600000000004943</v>
      </c>
    </row>
    <row r="70" spans="1:17">
      <c r="A70" s="34" t="s">
        <v>112</v>
      </c>
      <c r="B70" s="194">
        <f>PPCL_NG!I70+PPCL_Spot!I70+GT_NG!I70+GT_Spot!I70+Bawana_NG!I70+Bawana_RLNG!I70+Bawana_Spot!I70</f>
        <v>112.84</v>
      </c>
      <c r="C70" s="194">
        <f>PPCL_NG!P70+PPCL_Spot!P70+GT_NG!P70+GT_Spot!P70+Bawana_NG!P70+Bawana_RLNG!P70+Bawana_Spot!P70</f>
        <v>113.0140830849942</v>
      </c>
      <c r="D70" s="195">
        <f t="shared" si="6"/>
        <v>-0.17408308499419434</v>
      </c>
      <c r="E70" s="194">
        <f>PPCL_NG!J70+PPCL_Spot!J70+GT_NG!J70+GT_Spot!J70+Bawana_NG!J70+Bawana_RLNG!J70+Bawana_Spot!J70</f>
        <v>105.16</v>
      </c>
      <c r="F70" s="194">
        <f>PPCL_NG!Q70+PPCL_Spot!Q70+GT_NG!Q70+GT_Spot!Q70+Bawana_NG!Q70+Bawana_RLNG!Q70+Bawana_Spot!Q70</f>
        <v>105.25887743914311</v>
      </c>
      <c r="G70" s="195">
        <f t="shared" si="7"/>
        <v>-9.8877439143109314E-2</v>
      </c>
      <c r="H70" s="194">
        <f>PPCL_NG!K70+PPCL_Spot!K70+GT_NG!K70+GT_Spot!K70+Bawana_NG!K70+Bawana_RLNG!K70+Bawana_Spot!K70</f>
        <v>5.84</v>
      </c>
      <c r="I70" s="194">
        <f>PPCL_NG!R70+PPCL_Spot!R70+GT_NG!R70+GT_Spot!R70+Bawana_NG!R70+Bawana_RLNG!R70+Bawana_Spot!R70</f>
        <v>5.8399140639370204</v>
      </c>
      <c r="J70" s="195">
        <f t="shared" si="8"/>
        <v>8.5936062979463657E-5</v>
      </c>
      <c r="K70" s="194">
        <f>PPCL_NG!L70+PPCL_Spot!L70+GT_NG!L70+GT_Spot!L70+Bawana_NG!L70+Bawana_RLNG!L70+Bawana_Spot!L70</f>
        <v>20.75</v>
      </c>
      <c r="L70" s="194">
        <f>PPCL_NG!S70+PPCL_Spot!S70+GT_NG!S70+GT_Spot!S70+Bawana_NG!S70+Bawana_RLNG!S70+Bawana_Spot!S70</f>
        <v>20.775863578434816</v>
      </c>
      <c r="M70" s="195">
        <f t="shared" si="9"/>
        <v>-2.5863578434815793E-2</v>
      </c>
      <c r="N70" s="194">
        <f>PPCL_NG!M70+PPCL_Spot!M70+GT_NG!M70+GT_Spot!M70+Bawana_NG!M70+Bawana_RLNG!M70+Bawana_Spot!M70</f>
        <v>60.4</v>
      </c>
      <c r="O70" s="194">
        <f>PPCL_NG!T70+PPCL_Spot!T70+GT_NG!T70+GT_Spot!T70+Bawana_NG!T70+Bawana_RLNG!T70+Bawana_Spot!T70</f>
        <v>60.537261833490902</v>
      </c>
      <c r="P70" s="195">
        <f t="shared" si="10"/>
        <v>-0.13726183349090348</v>
      </c>
      <c r="Q70" s="195">
        <f t="shared" si="11"/>
        <v>-0.43600000000004346</v>
      </c>
    </row>
    <row r="71" spans="1:17">
      <c r="A71" s="34" t="s">
        <v>113</v>
      </c>
      <c r="B71" s="194">
        <f>PPCL_NG!I71+PPCL_Spot!I71+GT_NG!I71+GT_Spot!I71+Bawana_NG!I71+Bawana_RLNG!I71+Bawana_Spot!I71</f>
        <v>112.84</v>
      </c>
      <c r="C71" s="194">
        <f>PPCL_NG!P71+PPCL_Spot!P71+GT_NG!P71+GT_Spot!P71+Bawana_NG!P71+Bawana_RLNG!P71+Bawana_Spot!P71</f>
        <v>113.0140830849942</v>
      </c>
      <c r="D71" s="195">
        <f t="shared" si="6"/>
        <v>-0.17408308499419434</v>
      </c>
      <c r="E71" s="194">
        <f>PPCL_NG!J71+PPCL_Spot!J71+GT_NG!J71+GT_Spot!J71+Bawana_NG!J71+Bawana_RLNG!J71+Bawana_Spot!J71</f>
        <v>105.16</v>
      </c>
      <c r="F71" s="194">
        <f>PPCL_NG!Q71+PPCL_Spot!Q71+GT_NG!Q71+GT_Spot!Q71+Bawana_NG!Q71+Bawana_RLNG!Q71+Bawana_Spot!Q71</f>
        <v>105.25887743914311</v>
      </c>
      <c r="G71" s="195">
        <f t="shared" si="7"/>
        <v>-9.8877439143109314E-2</v>
      </c>
      <c r="H71" s="194">
        <f>PPCL_NG!K71+PPCL_Spot!K71+GT_NG!K71+GT_Spot!K71+Bawana_NG!K71+Bawana_RLNG!K71+Bawana_Spot!K71</f>
        <v>5.84</v>
      </c>
      <c r="I71" s="194">
        <f>PPCL_NG!R71+PPCL_Spot!R71+GT_NG!R71+GT_Spot!R71+Bawana_NG!R71+Bawana_RLNG!R71+Bawana_Spot!R71</f>
        <v>5.8399140639370204</v>
      </c>
      <c r="J71" s="195">
        <f t="shared" si="8"/>
        <v>8.5936062979463657E-5</v>
      </c>
      <c r="K71" s="194">
        <f>PPCL_NG!L71+PPCL_Spot!L71+GT_NG!L71+GT_Spot!L71+Bawana_NG!L71+Bawana_RLNG!L71+Bawana_Spot!L71</f>
        <v>20.75</v>
      </c>
      <c r="L71" s="194">
        <f>PPCL_NG!S71+PPCL_Spot!S71+GT_NG!S71+GT_Spot!S71+Bawana_NG!S71+Bawana_RLNG!S71+Bawana_Spot!S71</f>
        <v>20.775863578434816</v>
      </c>
      <c r="M71" s="195">
        <f t="shared" si="9"/>
        <v>-2.5863578434815793E-2</v>
      </c>
      <c r="N71" s="194">
        <f>PPCL_NG!M71+PPCL_Spot!M71+GT_NG!M71+GT_Spot!M71+Bawana_NG!M71+Bawana_RLNG!M71+Bawana_Spot!M71</f>
        <v>60.4</v>
      </c>
      <c r="O71" s="194">
        <f>PPCL_NG!T71+PPCL_Spot!T71+GT_NG!T71+GT_Spot!T71+Bawana_NG!T71+Bawana_RLNG!T71+Bawana_Spot!T71</f>
        <v>60.537261833490902</v>
      </c>
      <c r="P71" s="195">
        <f t="shared" si="10"/>
        <v>-0.13726183349090348</v>
      </c>
      <c r="Q71" s="195">
        <f t="shared" si="11"/>
        <v>-0.43600000000004346</v>
      </c>
    </row>
    <row r="72" spans="1:17">
      <c r="A72" s="34" t="s">
        <v>114</v>
      </c>
      <c r="B72" s="194">
        <f>PPCL_NG!I72+PPCL_Spot!I72+GT_NG!I72+GT_Spot!I72+Bawana_NG!I72+Bawana_RLNG!I72+Bawana_Spot!I72</f>
        <v>112.84</v>
      </c>
      <c r="C72" s="194">
        <f>PPCL_NG!P72+PPCL_Spot!P72+GT_NG!P72+GT_Spot!P72+Bawana_NG!P72+Bawana_RLNG!P72+Bawana_Spot!P72</f>
        <v>113.0140830849942</v>
      </c>
      <c r="D72" s="195">
        <f t="shared" si="6"/>
        <v>-0.17408308499419434</v>
      </c>
      <c r="E72" s="194">
        <f>PPCL_NG!J72+PPCL_Spot!J72+GT_NG!J72+GT_Spot!J72+Bawana_NG!J72+Bawana_RLNG!J72+Bawana_Spot!J72</f>
        <v>105.16</v>
      </c>
      <c r="F72" s="194">
        <f>PPCL_NG!Q72+PPCL_Spot!Q72+GT_NG!Q72+GT_Spot!Q72+Bawana_NG!Q72+Bawana_RLNG!Q72+Bawana_Spot!Q72</f>
        <v>105.25887743914311</v>
      </c>
      <c r="G72" s="195">
        <f t="shared" si="7"/>
        <v>-9.8877439143109314E-2</v>
      </c>
      <c r="H72" s="194">
        <f>PPCL_NG!K72+PPCL_Spot!K72+GT_NG!K72+GT_Spot!K72+Bawana_NG!K72+Bawana_RLNG!K72+Bawana_Spot!K72</f>
        <v>5.84</v>
      </c>
      <c r="I72" s="194">
        <f>PPCL_NG!R72+PPCL_Spot!R72+GT_NG!R72+GT_Spot!R72+Bawana_NG!R72+Bawana_RLNG!R72+Bawana_Spot!R72</f>
        <v>5.8399140639370204</v>
      </c>
      <c r="J72" s="195">
        <f t="shared" si="8"/>
        <v>8.5936062979463657E-5</v>
      </c>
      <c r="K72" s="194">
        <f>PPCL_NG!L72+PPCL_Spot!L72+GT_NG!L72+GT_Spot!L72+Bawana_NG!L72+Bawana_RLNG!L72+Bawana_Spot!L72</f>
        <v>20.75</v>
      </c>
      <c r="L72" s="194">
        <f>PPCL_NG!S72+PPCL_Spot!S72+GT_NG!S72+GT_Spot!S72+Bawana_NG!S72+Bawana_RLNG!S72+Bawana_Spot!S72</f>
        <v>20.775863578434816</v>
      </c>
      <c r="M72" s="195">
        <f t="shared" si="9"/>
        <v>-2.5863578434815793E-2</v>
      </c>
      <c r="N72" s="194">
        <f>PPCL_NG!M72+PPCL_Spot!M72+GT_NG!M72+GT_Spot!M72+Bawana_NG!M72+Bawana_RLNG!M72+Bawana_Spot!M72</f>
        <v>60.4</v>
      </c>
      <c r="O72" s="194">
        <f>PPCL_NG!T72+PPCL_Spot!T72+GT_NG!T72+GT_Spot!T72+Bawana_NG!T72+Bawana_RLNG!T72+Bawana_Spot!T72</f>
        <v>60.537261833490902</v>
      </c>
      <c r="P72" s="195">
        <f t="shared" si="10"/>
        <v>-0.13726183349090348</v>
      </c>
      <c r="Q72" s="195">
        <f t="shared" si="11"/>
        <v>-0.43600000000004346</v>
      </c>
    </row>
    <row r="73" spans="1:17">
      <c r="A73" s="34" t="s">
        <v>115</v>
      </c>
      <c r="B73" s="194">
        <f>PPCL_NG!I73+PPCL_Spot!I73+GT_NG!I73+GT_Spot!I73+Bawana_NG!I73+Bawana_RLNG!I73+Bawana_Spot!I73</f>
        <v>112.84</v>
      </c>
      <c r="C73" s="194">
        <f>PPCL_NG!P73+PPCL_Spot!P73+GT_NG!P73+GT_Spot!P73+Bawana_NG!P73+Bawana_RLNG!P73+Bawana_Spot!P73</f>
        <v>113.0140830849942</v>
      </c>
      <c r="D73" s="195">
        <f t="shared" si="6"/>
        <v>-0.17408308499419434</v>
      </c>
      <c r="E73" s="194">
        <f>PPCL_NG!J73+PPCL_Spot!J73+GT_NG!J73+GT_Spot!J73+Bawana_NG!J73+Bawana_RLNG!J73+Bawana_Spot!J73</f>
        <v>105.16</v>
      </c>
      <c r="F73" s="194">
        <f>PPCL_NG!Q73+PPCL_Spot!Q73+GT_NG!Q73+GT_Spot!Q73+Bawana_NG!Q73+Bawana_RLNG!Q73+Bawana_Spot!Q73</f>
        <v>105.25887743914311</v>
      </c>
      <c r="G73" s="195">
        <f t="shared" si="7"/>
        <v>-9.8877439143109314E-2</v>
      </c>
      <c r="H73" s="194">
        <f>PPCL_NG!K73+PPCL_Spot!K73+GT_NG!K73+GT_Spot!K73+Bawana_NG!K73+Bawana_RLNG!K73+Bawana_Spot!K73</f>
        <v>5.84</v>
      </c>
      <c r="I73" s="194">
        <f>PPCL_NG!R73+PPCL_Spot!R73+GT_NG!R73+GT_Spot!R73+Bawana_NG!R73+Bawana_RLNG!R73+Bawana_Spot!R73</f>
        <v>5.8399140639370204</v>
      </c>
      <c r="J73" s="195">
        <f t="shared" si="8"/>
        <v>8.5936062979463657E-5</v>
      </c>
      <c r="K73" s="194">
        <f>PPCL_NG!L73+PPCL_Spot!L73+GT_NG!L73+GT_Spot!L73+Bawana_NG!L73+Bawana_RLNG!L73+Bawana_Spot!L73</f>
        <v>20.75</v>
      </c>
      <c r="L73" s="194">
        <f>PPCL_NG!S73+PPCL_Spot!S73+GT_NG!S73+GT_Spot!S73+Bawana_NG!S73+Bawana_RLNG!S73+Bawana_Spot!S73</f>
        <v>20.775863578434816</v>
      </c>
      <c r="M73" s="195">
        <f t="shared" si="9"/>
        <v>-2.5863578434815793E-2</v>
      </c>
      <c r="N73" s="194">
        <f>PPCL_NG!M73+PPCL_Spot!M73+GT_NG!M73+GT_Spot!M73+Bawana_NG!M73+Bawana_RLNG!M73+Bawana_Spot!M73</f>
        <v>60.4</v>
      </c>
      <c r="O73" s="194">
        <f>PPCL_NG!T73+PPCL_Spot!T73+GT_NG!T73+GT_Spot!T73+Bawana_NG!T73+Bawana_RLNG!T73+Bawana_Spot!T73</f>
        <v>60.537261833490902</v>
      </c>
      <c r="P73" s="195">
        <f t="shared" si="10"/>
        <v>-0.13726183349090348</v>
      </c>
      <c r="Q73" s="195">
        <f t="shared" si="11"/>
        <v>-0.43600000000004346</v>
      </c>
    </row>
    <row r="74" spans="1:17">
      <c r="A74" s="34" t="s">
        <v>116</v>
      </c>
      <c r="B74" s="194">
        <f>PPCL_NG!I74+PPCL_Spot!I74+GT_NG!I74+GT_Spot!I74+Bawana_NG!I74+Bawana_RLNG!I74+Bawana_Spot!I74</f>
        <v>112.84</v>
      </c>
      <c r="C74" s="194">
        <f>PPCL_NG!P74+PPCL_Spot!P74+GT_NG!P74+GT_Spot!P74+Bawana_NG!P74+Bawana_RLNG!P74+Bawana_Spot!P74</f>
        <v>113.0112521711268</v>
      </c>
      <c r="D74" s="195">
        <f t="shared" si="6"/>
        <v>-0.17125217112679536</v>
      </c>
      <c r="E74" s="194">
        <f>PPCL_NG!J74+PPCL_Spot!J74+GT_NG!J74+GT_Spot!J74+Bawana_NG!J74+Bawana_RLNG!J74+Bawana_Spot!J74</f>
        <v>65.16</v>
      </c>
      <c r="F74" s="194">
        <f>PPCL_NG!Q74+PPCL_Spot!Q74+GT_NG!Q74+GT_Spot!Q74+Bawana_NG!Q74+Bawana_RLNG!Q74+Bawana_Spot!Q74</f>
        <v>65.257829051663037</v>
      </c>
      <c r="G74" s="195">
        <f t="shared" si="7"/>
        <v>-9.78290516630409E-2</v>
      </c>
      <c r="H74" s="194">
        <f>PPCL_NG!K74+PPCL_Spot!K74+GT_NG!K74+GT_Spot!K74+Bawana_NG!K74+Bawana_RLNG!K74+Bawana_Spot!K74</f>
        <v>5.84</v>
      </c>
      <c r="I74" s="194">
        <f>PPCL_NG!R74+PPCL_Spot!R74+GT_NG!R74+GT_Spot!R74+Bawana_NG!R74+Bawana_RLNG!R74+Bawana_Spot!R74</f>
        <v>5.8397480912737771</v>
      </c>
      <c r="J74" s="195">
        <f t="shared" si="8"/>
        <v>2.5190872622271598E-4</v>
      </c>
      <c r="K74" s="194">
        <f>PPCL_NG!L74+PPCL_Spot!L74+GT_NG!L74+GT_Spot!L74+Bawana_NG!L74+Bawana_RLNG!L74+Bawana_Spot!L74</f>
        <v>20.75</v>
      </c>
      <c r="L74" s="194">
        <f>PPCL_NG!S74+PPCL_Spot!S74+GT_NG!S74+GT_Spot!S74+Bawana_NG!S74+Bawana_RLNG!S74+Bawana_Spot!S74</f>
        <v>20.775329851274591</v>
      </c>
      <c r="M74" s="195">
        <f t="shared" si="9"/>
        <v>-2.5329851274591419E-2</v>
      </c>
      <c r="N74" s="194">
        <f>PPCL_NG!M74+PPCL_Spot!M74+GT_NG!M74+GT_Spot!M74+Bawana_NG!M74+Bawana_RLNG!M74+Bawana_Spot!M74</f>
        <v>60.4</v>
      </c>
      <c r="O74" s="194">
        <f>PPCL_NG!T74+PPCL_Spot!T74+GT_NG!T74+GT_Spot!T74+Bawana_NG!T74+Bawana_RLNG!T74+Bawana_Spot!T74</f>
        <v>60.535840834661769</v>
      </c>
      <c r="P74" s="195">
        <f t="shared" si="10"/>
        <v>-0.13584083466177077</v>
      </c>
      <c r="Q74" s="195">
        <f t="shared" si="11"/>
        <v>-0.42999999999997573</v>
      </c>
    </row>
    <row r="75" spans="1:17">
      <c r="A75" s="34" t="s">
        <v>117</v>
      </c>
      <c r="B75" s="194">
        <f>PPCL_NG!I75+PPCL_Spot!I75+GT_NG!I75+GT_Spot!I75+Bawana_NG!I75+Bawana_RLNG!I75+Bawana_Spot!I75</f>
        <v>161.01999999999998</v>
      </c>
      <c r="C75" s="194">
        <f>PPCL_NG!P75+PPCL_Spot!P75+GT_NG!P75+GT_Spot!P75+Bawana_NG!P75+Bawana_RLNG!P75+Bawana_Spot!P75</f>
        <v>161.1902403051904</v>
      </c>
      <c r="D75" s="195">
        <f t="shared" si="6"/>
        <v>-0.17024030519041844</v>
      </c>
      <c r="E75" s="194">
        <f>PPCL_NG!J75+PPCL_Spot!J75+GT_NG!J75+GT_Spot!J75+Bawana_NG!J75+Bawana_RLNG!J75+Bawana_Spot!J75</f>
        <v>64.459999999999994</v>
      </c>
      <c r="F75" s="194">
        <f>PPCL_NG!Q75+PPCL_Spot!Q75+GT_NG!Q75+GT_Spot!Q75+Bawana_NG!Q75+Bawana_RLNG!Q75+Bawana_Spot!Q75</f>
        <v>64.558269809041491</v>
      </c>
      <c r="G75" s="195">
        <f t="shared" si="7"/>
        <v>-9.8269809041497069E-2</v>
      </c>
      <c r="H75" s="194">
        <f>PPCL_NG!K75+PPCL_Spot!K75+GT_NG!K75+GT_Spot!K75+Bawana_NG!K75+Bawana_RLNG!K75+Bawana_Spot!K75</f>
        <v>5.77</v>
      </c>
      <c r="I75" s="194">
        <f>PPCL_NG!R75+PPCL_Spot!R75+GT_NG!R75+GT_Spot!R75+Bawana_NG!R75+Bawana_RLNG!R75+Bawana_Spot!R75</f>
        <v>5.7697927442528725</v>
      </c>
      <c r="J75" s="195">
        <f t="shared" si="8"/>
        <v>2.0725574712709971E-4</v>
      </c>
      <c r="K75" s="194">
        <f>PPCL_NG!L75+PPCL_Spot!L75+GT_NG!L75+GT_Spot!L75+Bawana_NG!L75+Bawana_RLNG!L75+Bawana_Spot!L75</f>
        <v>20.52</v>
      </c>
      <c r="L75" s="194">
        <f>PPCL_NG!S75+PPCL_Spot!S75+GT_NG!S75+GT_Spot!S75+Bawana_NG!S75+Bawana_RLNG!S75+Bawana_Spot!S75</f>
        <v>20.545473620152379</v>
      </c>
      <c r="M75" s="195">
        <f t="shared" si="9"/>
        <v>-2.5473620152379084E-2</v>
      </c>
      <c r="N75" s="194">
        <f>PPCL_NG!M75+PPCL_Spot!M75+GT_NG!M75+GT_Spot!M75+Bawana_NG!M75+Bawana_RLNG!M75+Bawana_Spot!M75</f>
        <v>59.79</v>
      </c>
      <c r="O75" s="194">
        <f>PPCL_NG!T75+PPCL_Spot!T75+GT_NG!T75+GT_Spot!T75+Bawana_NG!T75+Bawana_RLNG!T75+Bawana_Spot!T75</f>
        <v>59.926223521362807</v>
      </c>
      <c r="P75" s="195">
        <f t="shared" si="10"/>
        <v>-0.13622352136280824</v>
      </c>
      <c r="Q75" s="195">
        <f t="shared" si="11"/>
        <v>-0.42999999999997573</v>
      </c>
    </row>
    <row r="76" spans="1:17">
      <c r="A76" s="34" t="s">
        <v>118</v>
      </c>
      <c r="B76" s="194">
        <f>PPCL_NG!I76+PPCL_Spot!I76+GT_NG!I76+GT_Spot!I76+Bawana_NG!I76+Bawana_RLNG!I76+Bawana_Spot!I76</f>
        <v>161.01999999999998</v>
      </c>
      <c r="C76" s="194">
        <f>PPCL_NG!P76+PPCL_Spot!P76+GT_NG!P76+GT_Spot!P76+Bawana_NG!P76+Bawana_RLNG!P76+Bawana_Spot!P76</f>
        <v>161.1902403051904</v>
      </c>
      <c r="D76" s="195">
        <f t="shared" si="6"/>
        <v>-0.17024030519041844</v>
      </c>
      <c r="E76" s="194">
        <f>PPCL_NG!J76+PPCL_Spot!J76+GT_NG!J76+GT_Spot!J76+Bawana_NG!J76+Bawana_RLNG!J76+Bawana_Spot!J76</f>
        <v>64.459999999999994</v>
      </c>
      <c r="F76" s="194">
        <f>PPCL_NG!Q76+PPCL_Spot!Q76+GT_NG!Q76+GT_Spot!Q76+Bawana_NG!Q76+Bawana_RLNG!Q76+Bawana_Spot!Q76</f>
        <v>64.558269809041491</v>
      </c>
      <c r="G76" s="195">
        <f t="shared" si="7"/>
        <v>-9.8269809041497069E-2</v>
      </c>
      <c r="H76" s="194">
        <f>PPCL_NG!K76+PPCL_Spot!K76+GT_NG!K76+GT_Spot!K76+Bawana_NG!K76+Bawana_RLNG!K76+Bawana_Spot!K76</f>
        <v>5.77</v>
      </c>
      <c r="I76" s="194">
        <f>PPCL_NG!R76+PPCL_Spot!R76+GT_NG!R76+GT_Spot!R76+Bawana_NG!R76+Bawana_RLNG!R76+Bawana_Spot!R76</f>
        <v>5.7697927442528725</v>
      </c>
      <c r="J76" s="195">
        <f t="shared" si="8"/>
        <v>2.0725574712709971E-4</v>
      </c>
      <c r="K76" s="194">
        <f>PPCL_NG!L76+PPCL_Spot!L76+GT_NG!L76+GT_Spot!L76+Bawana_NG!L76+Bawana_RLNG!L76+Bawana_Spot!L76</f>
        <v>20.52</v>
      </c>
      <c r="L76" s="194">
        <f>PPCL_NG!S76+PPCL_Spot!S76+GT_NG!S76+GT_Spot!S76+Bawana_NG!S76+Bawana_RLNG!S76+Bawana_Spot!S76</f>
        <v>20.545473620152379</v>
      </c>
      <c r="M76" s="195">
        <f t="shared" si="9"/>
        <v>-2.5473620152379084E-2</v>
      </c>
      <c r="N76" s="194">
        <f>PPCL_NG!M76+PPCL_Spot!M76+GT_NG!M76+GT_Spot!M76+Bawana_NG!M76+Bawana_RLNG!M76+Bawana_Spot!M76</f>
        <v>59.79</v>
      </c>
      <c r="O76" s="194">
        <f>PPCL_NG!T76+PPCL_Spot!T76+GT_NG!T76+GT_Spot!T76+Bawana_NG!T76+Bawana_RLNG!T76+Bawana_Spot!T76</f>
        <v>59.926223521362807</v>
      </c>
      <c r="P76" s="195">
        <f t="shared" si="10"/>
        <v>-0.13622352136280824</v>
      </c>
      <c r="Q76" s="195">
        <f t="shared" si="11"/>
        <v>-0.42999999999997573</v>
      </c>
    </row>
    <row r="77" spans="1:17">
      <c r="A77" s="34" t="s">
        <v>119</v>
      </c>
      <c r="B77" s="194">
        <f>PPCL_NG!I77+PPCL_Spot!I77+GT_NG!I77+GT_Spot!I77+Bawana_NG!I77+Bawana_RLNG!I77+Bawana_Spot!I77</f>
        <v>133.15</v>
      </c>
      <c r="C77" s="194">
        <f>PPCL_NG!P77+PPCL_Spot!P77+GT_NG!P77+GT_Spot!P77+Bawana_NG!P77+Bawana_RLNG!P77+Bawana_Spot!P77</f>
        <v>133.32554885404102</v>
      </c>
      <c r="D77" s="195">
        <f t="shared" si="6"/>
        <v>-0.17554885404101128</v>
      </c>
      <c r="E77" s="194">
        <f>PPCL_NG!J77+PPCL_Spot!J77+GT_NG!J77+GT_Spot!J77+Bawana_NG!J77+Bawana_RLNG!J77+Bawana_Spot!J77</f>
        <v>63.36</v>
      </c>
      <c r="F77" s="194">
        <f>PPCL_NG!Q77+PPCL_Spot!Q77+GT_NG!Q77+GT_Spot!Q77+Bawana_NG!Q77+Bawana_RLNG!Q77+Bawana_Spot!Q77</f>
        <v>63.460313630880577</v>
      </c>
      <c r="G77" s="195">
        <f t="shared" si="7"/>
        <v>-0.10031363088057788</v>
      </c>
      <c r="H77" s="194">
        <f>PPCL_NG!K77+PPCL_Spot!K77+GT_NG!K77+GT_Spot!K77+Bawana_NG!K77+Bawana_RLNG!K77+Bawana_Spot!K77</f>
        <v>5.65</v>
      </c>
      <c r="I77" s="194">
        <f>PPCL_NG!R77+PPCL_Spot!R77+GT_NG!R77+GT_Spot!R77+Bawana_NG!R77+Bawana_RLNG!R77+Bawana_Spot!R77</f>
        <v>5.65</v>
      </c>
      <c r="J77" s="195">
        <f t="shared" si="8"/>
        <v>0</v>
      </c>
      <c r="K77" s="194">
        <f>PPCL_NG!L77+PPCL_Spot!L77+GT_NG!L77+GT_Spot!L77+Bawana_NG!L77+Bawana_RLNG!L77+Bawana_Spot!L77</f>
        <v>20.16</v>
      </c>
      <c r="L77" s="194">
        <f>PPCL_NG!S77+PPCL_Spot!S77+GT_NG!S77+GT_Spot!S77+Bawana_NG!S77+Bawana_RLNG!S77+Bawana_Spot!S77</f>
        <v>20.186139927623643</v>
      </c>
      <c r="M77" s="195">
        <f t="shared" si="9"/>
        <v>-2.6139927623642478E-2</v>
      </c>
      <c r="N77" s="194">
        <f>PPCL_NG!M77+PPCL_Spot!M77+GT_NG!M77+GT_Spot!M77+Bawana_NG!M77+Bawana_RLNG!M77+Bawana_Spot!M77</f>
        <v>58.839999999999996</v>
      </c>
      <c r="O77" s="194">
        <f>PPCL_NG!T77+PPCL_Spot!T77+GT_NG!T77+GT_Spot!T77+Bawana_NG!T77+Bawana_RLNG!T77+Bawana_Spot!T77</f>
        <v>58.977997587454766</v>
      </c>
      <c r="P77" s="195">
        <f t="shared" si="10"/>
        <v>-0.13799758745476964</v>
      </c>
      <c r="Q77" s="195">
        <f t="shared" si="11"/>
        <v>-0.44000000000000128</v>
      </c>
    </row>
    <row r="78" spans="1:17">
      <c r="A78" s="34" t="s">
        <v>120</v>
      </c>
      <c r="B78" s="194">
        <f>PPCL_NG!I78+PPCL_Spot!I78+GT_NG!I78+GT_Spot!I78+Bawana_NG!I78+Bawana_RLNG!I78+Bawana_Spot!I78</f>
        <v>133.15</v>
      </c>
      <c r="C78" s="194">
        <f>PPCL_NG!P78+PPCL_Spot!P78+GT_NG!P78+GT_Spot!P78+Bawana_NG!P78+Bawana_RLNG!P78+Bawana_Spot!P78</f>
        <v>133.32554885404102</v>
      </c>
      <c r="D78" s="195">
        <f t="shared" si="6"/>
        <v>-0.17554885404101128</v>
      </c>
      <c r="E78" s="194">
        <f>PPCL_NG!J78+PPCL_Spot!J78+GT_NG!J78+GT_Spot!J78+Bawana_NG!J78+Bawana_RLNG!J78+Bawana_Spot!J78</f>
        <v>63.36</v>
      </c>
      <c r="F78" s="194">
        <f>PPCL_NG!Q78+PPCL_Spot!Q78+GT_NG!Q78+GT_Spot!Q78+Bawana_NG!Q78+Bawana_RLNG!Q78+Bawana_Spot!Q78</f>
        <v>63.460313630880577</v>
      </c>
      <c r="G78" s="195">
        <f t="shared" si="7"/>
        <v>-0.10031363088057788</v>
      </c>
      <c r="H78" s="194">
        <f>PPCL_NG!K78+PPCL_Spot!K78+GT_NG!K78+GT_Spot!K78+Bawana_NG!K78+Bawana_RLNG!K78+Bawana_Spot!K78</f>
        <v>5.65</v>
      </c>
      <c r="I78" s="194">
        <f>PPCL_NG!R78+PPCL_Spot!R78+GT_NG!R78+GT_Spot!R78+Bawana_NG!R78+Bawana_RLNG!R78+Bawana_Spot!R78</f>
        <v>5.65</v>
      </c>
      <c r="J78" s="195">
        <f t="shared" si="8"/>
        <v>0</v>
      </c>
      <c r="K78" s="194">
        <f>PPCL_NG!L78+PPCL_Spot!L78+GT_NG!L78+GT_Spot!L78+Bawana_NG!L78+Bawana_RLNG!L78+Bawana_Spot!L78</f>
        <v>20.16</v>
      </c>
      <c r="L78" s="194">
        <f>PPCL_NG!S78+PPCL_Spot!S78+GT_NG!S78+GT_Spot!S78+Bawana_NG!S78+Bawana_RLNG!S78+Bawana_Spot!S78</f>
        <v>20.186139927623643</v>
      </c>
      <c r="M78" s="195">
        <f t="shared" si="9"/>
        <v>-2.6139927623642478E-2</v>
      </c>
      <c r="N78" s="194">
        <f>PPCL_NG!M78+PPCL_Spot!M78+GT_NG!M78+GT_Spot!M78+Bawana_NG!M78+Bawana_RLNG!M78+Bawana_Spot!M78</f>
        <v>58.839999999999996</v>
      </c>
      <c r="O78" s="194">
        <f>PPCL_NG!T78+PPCL_Spot!T78+GT_NG!T78+GT_Spot!T78+Bawana_NG!T78+Bawana_RLNG!T78+Bawana_Spot!T78</f>
        <v>58.977997587454766</v>
      </c>
      <c r="P78" s="195">
        <f t="shared" si="10"/>
        <v>-0.13799758745476964</v>
      </c>
      <c r="Q78" s="195">
        <f t="shared" si="11"/>
        <v>-0.44000000000000128</v>
      </c>
    </row>
    <row r="79" spans="1:17">
      <c r="A79" s="34" t="s">
        <v>121</v>
      </c>
      <c r="B79" s="194">
        <f>PPCL_NG!I79+PPCL_Spot!I79+GT_NG!I79+GT_Spot!I79+Bawana_NG!I79+Bawana_RLNG!I79+Bawana_Spot!I79</f>
        <v>133.15</v>
      </c>
      <c r="C79" s="194">
        <f>PPCL_NG!P79+PPCL_Spot!P79+GT_NG!P79+GT_Spot!P79+Bawana_NG!P79+Bawana_RLNG!P79+Bawana_Spot!P79</f>
        <v>133.32554885404102</v>
      </c>
      <c r="D79" s="195">
        <f t="shared" si="6"/>
        <v>-0.17554885404101128</v>
      </c>
      <c r="E79" s="194">
        <f>PPCL_NG!J79+PPCL_Spot!J79+GT_NG!J79+GT_Spot!J79+Bawana_NG!J79+Bawana_RLNG!J79+Bawana_Spot!J79</f>
        <v>63.36</v>
      </c>
      <c r="F79" s="194">
        <f>PPCL_NG!Q79+PPCL_Spot!Q79+GT_NG!Q79+GT_Spot!Q79+Bawana_NG!Q79+Bawana_RLNG!Q79+Bawana_Spot!Q79</f>
        <v>63.460313630880577</v>
      </c>
      <c r="G79" s="195">
        <f t="shared" si="7"/>
        <v>-0.10031363088057788</v>
      </c>
      <c r="H79" s="194">
        <f>PPCL_NG!K79+PPCL_Spot!K79+GT_NG!K79+GT_Spot!K79+Bawana_NG!K79+Bawana_RLNG!K79+Bawana_Spot!K79</f>
        <v>5.65</v>
      </c>
      <c r="I79" s="194">
        <f>PPCL_NG!R79+PPCL_Spot!R79+GT_NG!R79+GT_Spot!R79+Bawana_NG!R79+Bawana_RLNG!R79+Bawana_Spot!R79</f>
        <v>5.65</v>
      </c>
      <c r="J79" s="195">
        <f t="shared" si="8"/>
        <v>0</v>
      </c>
      <c r="K79" s="194">
        <f>PPCL_NG!L79+PPCL_Spot!L79+GT_NG!L79+GT_Spot!L79+Bawana_NG!L79+Bawana_RLNG!L79+Bawana_Spot!L79</f>
        <v>20.16</v>
      </c>
      <c r="L79" s="194">
        <f>PPCL_NG!S79+PPCL_Spot!S79+GT_NG!S79+GT_Spot!S79+Bawana_NG!S79+Bawana_RLNG!S79+Bawana_Spot!S79</f>
        <v>20.186139927623643</v>
      </c>
      <c r="M79" s="195">
        <f t="shared" si="9"/>
        <v>-2.6139927623642478E-2</v>
      </c>
      <c r="N79" s="194">
        <f>PPCL_NG!M79+PPCL_Spot!M79+GT_NG!M79+GT_Spot!M79+Bawana_NG!M79+Bawana_RLNG!M79+Bawana_Spot!M79</f>
        <v>58.839999999999996</v>
      </c>
      <c r="O79" s="194">
        <f>PPCL_NG!T79+PPCL_Spot!T79+GT_NG!T79+GT_Spot!T79+Bawana_NG!T79+Bawana_RLNG!T79+Bawana_Spot!T79</f>
        <v>58.977997587454766</v>
      </c>
      <c r="P79" s="195">
        <f t="shared" si="10"/>
        <v>-0.13799758745476964</v>
      </c>
      <c r="Q79" s="195">
        <f t="shared" si="11"/>
        <v>-0.44000000000000128</v>
      </c>
    </row>
    <row r="80" spans="1:17">
      <c r="A80" s="34" t="s">
        <v>122</v>
      </c>
      <c r="B80" s="194">
        <f>PPCL_NG!I80+PPCL_Spot!I80+GT_NG!I80+GT_Spot!I80+Bawana_NG!I80+Bawana_RLNG!I80+Bawana_Spot!I80</f>
        <v>133.15</v>
      </c>
      <c r="C80" s="194">
        <f>PPCL_NG!P80+PPCL_Spot!P80+GT_NG!P80+GT_Spot!P80+Bawana_NG!P80+Bawana_RLNG!P80+Bawana_Spot!P80</f>
        <v>133.32554885404102</v>
      </c>
      <c r="D80" s="195">
        <f t="shared" si="6"/>
        <v>-0.17554885404101128</v>
      </c>
      <c r="E80" s="194">
        <f>PPCL_NG!J80+PPCL_Spot!J80+GT_NG!J80+GT_Spot!J80+Bawana_NG!J80+Bawana_RLNG!J80+Bawana_Spot!J80</f>
        <v>63.36</v>
      </c>
      <c r="F80" s="194">
        <f>PPCL_NG!Q80+PPCL_Spot!Q80+GT_NG!Q80+GT_Spot!Q80+Bawana_NG!Q80+Bawana_RLNG!Q80+Bawana_Spot!Q80</f>
        <v>63.460313630880577</v>
      </c>
      <c r="G80" s="195">
        <f t="shared" si="7"/>
        <v>-0.10031363088057788</v>
      </c>
      <c r="H80" s="194">
        <f>PPCL_NG!K80+PPCL_Spot!K80+GT_NG!K80+GT_Spot!K80+Bawana_NG!K80+Bawana_RLNG!K80+Bawana_Spot!K80</f>
        <v>5.65</v>
      </c>
      <c r="I80" s="194">
        <f>PPCL_NG!R80+PPCL_Spot!R80+GT_NG!R80+GT_Spot!R80+Bawana_NG!R80+Bawana_RLNG!R80+Bawana_Spot!R80</f>
        <v>5.65</v>
      </c>
      <c r="J80" s="195">
        <f t="shared" si="8"/>
        <v>0</v>
      </c>
      <c r="K80" s="194">
        <f>PPCL_NG!L80+PPCL_Spot!L80+GT_NG!L80+GT_Spot!L80+Bawana_NG!L80+Bawana_RLNG!L80+Bawana_Spot!L80</f>
        <v>20.16</v>
      </c>
      <c r="L80" s="194">
        <f>PPCL_NG!S80+PPCL_Spot!S80+GT_NG!S80+GT_Spot!S80+Bawana_NG!S80+Bawana_RLNG!S80+Bawana_Spot!S80</f>
        <v>20.186139927623643</v>
      </c>
      <c r="M80" s="195">
        <f t="shared" si="9"/>
        <v>-2.6139927623642478E-2</v>
      </c>
      <c r="N80" s="194">
        <f>PPCL_NG!M80+PPCL_Spot!M80+GT_NG!M80+GT_Spot!M80+Bawana_NG!M80+Bawana_RLNG!M80+Bawana_Spot!M80</f>
        <v>58.839999999999996</v>
      </c>
      <c r="O80" s="194">
        <f>PPCL_NG!T80+PPCL_Spot!T80+GT_NG!T80+GT_Spot!T80+Bawana_NG!T80+Bawana_RLNG!T80+Bawana_Spot!T80</f>
        <v>58.977997587454766</v>
      </c>
      <c r="P80" s="195">
        <f t="shared" si="10"/>
        <v>-0.13799758745476964</v>
      </c>
      <c r="Q80" s="195">
        <f t="shared" si="11"/>
        <v>-0.44000000000000128</v>
      </c>
    </row>
    <row r="81" spans="1:17">
      <c r="A81" s="34" t="s">
        <v>123</v>
      </c>
      <c r="B81" s="194">
        <f>PPCL_NG!I81+PPCL_Spot!I81+GT_NG!I81+GT_Spot!I81+Bawana_NG!I81+Bawana_RLNG!I81+Bawana_Spot!I81</f>
        <v>161.01999999999998</v>
      </c>
      <c r="C81" s="194">
        <f>PPCL_NG!P81+PPCL_Spot!P81+GT_NG!P81+GT_Spot!P81+Bawana_NG!P81+Bawana_RLNG!P81+Bawana_Spot!P81</f>
        <v>161.1902403051904</v>
      </c>
      <c r="D81" s="195">
        <f t="shared" si="6"/>
        <v>-0.17024030519041844</v>
      </c>
      <c r="E81" s="194">
        <f>PPCL_NG!J81+PPCL_Spot!J81+GT_NG!J81+GT_Spot!J81+Bawana_NG!J81+Bawana_RLNG!J81+Bawana_Spot!J81</f>
        <v>64.459999999999994</v>
      </c>
      <c r="F81" s="194">
        <f>PPCL_NG!Q81+PPCL_Spot!Q81+GT_NG!Q81+GT_Spot!Q81+Bawana_NG!Q81+Bawana_RLNG!Q81+Bawana_Spot!Q81</f>
        <v>64.558269809041491</v>
      </c>
      <c r="G81" s="195">
        <f t="shared" si="7"/>
        <v>-9.8269809041497069E-2</v>
      </c>
      <c r="H81" s="194">
        <f>PPCL_NG!K81+PPCL_Spot!K81+GT_NG!K81+GT_Spot!K81+Bawana_NG!K81+Bawana_RLNG!K81+Bawana_Spot!K81</f>
        <v>5.77</v>
      </c>
      <c r="I81" s="194">
        <f>PPCL_NG!R81+PPCL_Spot!R81+GT_NG!R81+GT_Spot!R81+Bawana_NG!R81+Bawana_RLNG!R81+Bawana_Spot!R81</f>
        <v>5.7697927442528725</v>
      </c>
      <c r="J81" s="195">
        <f t="shared" si="8"/>
        <v>2.0725574712709971E-4</v>
      </c>
      <c r="K81" s="194">
        <f>PPCL_NG!L81+PPCL_Spot!L81+GT_NG!L81+GT_Spot!L81+Bawana_NG!L81+Bawana_RLNG!L81+Bawana_Spot!L81</f>
        <v>20.52</v>
      </c>
      <c r="L81" s="194">
        <f>PPCL_NG!S81+PPCL_Spot!S81+GT_NG!S81+GT_Spot!S81+Bawana_NG!S81+Bawana_RLNG!S81+Bawana_Spot!S81</f>
        <v>20.545473620152379</v>
      </c>
      <c r="M81" s="195">
        <f t="shared" si="9"/>
        <v>-2.5473620152379084E-2</v>
      </c>
      <c r="N81" s="194">
        <f>PPCL_NG!M81+PPCL_Spot!M81+GT_NG!M81+GT_Spot!M81+Bawana_NG!M81+Bawana_RLNG!M81+Bawana_Spot!M81</f>
        <v>59.79</v>
      </c>
      <c r="O81" s="194">
        <f>PPCL_NG!T81+PPCL_Spot!T81+GT_NG!T81+GT_Spot!T81+Bawana_NG!T81+Bawana_RLNG!T81+Bawana_Spot!T81</f>
        <v>59.926223521362807</v>
      </c>
      <c r="P81" s="195">
        <f t="shared" si="10"/>
        <v>-0.13622352136280824</v>
      </c>
      <c r="Q81" s="195">
        <f t="shared" si="11"/>
        <v>-0.42999999999997573</v>
      </c>
    </row>
    <row r="82" spans="1:17">
      <c r="A82" s="34" t="s">
        <v>124</v>
      </c>
      <c r="B82" s="194">
        <f>PPCL_NG!I82+PPCL_Spot!I82+GT_NG!I82+GT_Spot!I82+Bawana_NG!I82+Bawana_RLNG!I82+Bawana_Spot!I82</f>
        <v>140.35</v>
      </c>
      <c r="C82" s="194">
        <f>PPCL_NG!P82+PPCL_Spot!P82+GT_NG!P82+GT_Spot!P82+Bawana_NG!P82+Bawana_RLNG!P82+Bawana_Spot!P82</f>
        <v>140.54160609613132</v>
      </c>
      <c r="D82" s="195">
        <f t="shared" si="6"/>
        <v>-0.19160609613132351</v>
      </c>
      <c r="E82" s="194">
        <f>PPCL_NG!J82+PPCL_Spot!J82+GT_NG!J82+GT_Spot!J82+Bawana_NG!J82+Bawana_RLNG!J82+Bawana_Spot!J82</f>
        <v>87.77</v>
      </c>
      <c r="F82" s="194">
        <f>PPCL_NG!Q82+PPCL_Spot!Q82+GT_NG!Q82+GT_Spot!Q82+Bawana_NG!Q82+Bawana_RLNG!Q82+Bawana_Spot!Q82</f>
        <v>87.879449003516996</v>
      </c>
      <c r="G82" s="195">
        <f t="shared" si="7"/>
        <v>-0.10944900351699971</v>
      </c>
      <c r="H82" s="194">
        <f>PPCL_NG!K82+PPCL_Spot!K82+GT_NG!K82+GT_Spot!K82+Bawana_NG!K82+Bawana_RLNG!K82+Bawana_Spot!K82</f>
        <v>5.65</v>
      </c>
      <c r="I82" s="194">
        <f>PPCL_NG!R82+PPCL_Spot!R82+GT_NG!R82+GT_Spot!R82+Bawana_NG!R82+Bawana_RLNG!R82+Bawana_Spot!R82</f>
        <v>5.65</v>
      </c>
      <c r="J82" s="195">
        <f t="shared" si="8"/>
        <v>0</v>
      </c>
      <c r="K82" s="194">
        <f>PPCL_NG!L82+PPCL_Spot!L82+GT_NG!L82+GT_Spot!L82+Bawana_NG!L82+Bawana_RLNG!L82+Bawana_Spot!L82</f>
        <v>20.21</v>
      </c>
      <c r="L82" s="194">
        <f>PPCL_NG!S82+PPCL_Spot!S82+GT_NG!S82+GT_Spot!S82+Bawana_NG!S82+Bawana_RLNG!S82+Bawana_Spot!S82</f>
        <v>20.238417350527552</v>
      </c>
      <c r="M82" s="195">
        <f t="shared" si="9"/>
        <v>-2.8417350527551122E-2</v>
      </c>
      <c r="N82" s="194">
        <f>PPCL_NG!M82+PPCL_Spot!M82+GT_NG!M82+GT_Spot!M82+Bawana_NG!M82+Bawana_RLNG!M82+Bawana_Spot!M82</f>
        <v>59.14</v>
      </c>
      <c r="O82" s="194">
        <f>PPCL_NG!T82+PPCL_Spot!T82+GT_NG!T82+GT_Spot!T82+Bawana_NG!T82+Bawana_RLNG!T82+Bawana_Spot!T82</f>
        <v>59.290527549824148</v>
      </c>
      <c r="P82" s="195">
        <f t="shared" si="10"/>
        <v>-0.1505275498241474</v>
      </c>
      <c r="Q82" s="195">
        <f t="shared" si="11"/>
        <v>-0.48000000000002174</v>
      </c>
    </row>
    <row r="83" spans="1:17">
      <c r="A83" s="34" t="s">
        <v>125</v>
      </c>
      <c r="B83" s="194">
        <f>PPCL_NG!I83+PPCL_Spot!I83+GT_NG!I83+GT_Spot!I83+Bawana_NG!I83+Bawana_RLNG!I83+Bawana_Spot!I83</f>
        <v>113.23</v>
      </c>
      <c r="C83" s="194">
        <f>PPCL_NG!P83+PPCL_Spot!P83+GT_NG!P83+GT_Spot!P83+Bawana_NG!P83+Bawana_RLNG!P83+Bawana_Spot!P83</f>
        <v>113.42014032708448</v>
      </c>
      <c r="D83" s="195">
        <f t="shared" si="6"/>
        <v>-0.19014032708447814</v>
      </c>
      <c r="E83" s="194">
        <f>PPCL_NG!J83+PPCL_Spot!J83+GT_NG!J83+GT_Spot!J83+Bawana_NG!J83+Bawana_RLNG!J83+Bawana_Spot!J83</f>
        <v>105.38</v>
      </c>
      <c r="F83" s="194">
        <f>PPCL_NG!Q83+PPCL_Spot!Q83+GT_NG!Q83+GT_Spot!Q83+Bawana_NG!Q83+Bawana_RLNG!Q83+Bawana_Spot!Q83</f>
        <v>105.48801281177953</v>
      </c>
      <c r="G83" s="195">
        <f t="shared" si="7"/>
        <v>-0.10801281177953115</v>
      </c>
      <c r="H83" s="194">
        <f>PPCL_NG!K83+PPCL_Spot!K83+GT_NG!K83+GT_Spot!K83+Bawana_NG!K83+Bawana_RLNG!K83+Bawana_Spot!K83</f>
        <v>5.84</v>
      </c>
      <c r="I83" s="194">
        <f>PPCL_NG!R83+PPCL_Spot!R83+GT_NG!R83+GT_Spot!R83+Bawana_NG!R83+Bawana_RLNG!R83+Bawana_Spot!R83</f>
        <v>5.8399140639370204</v>
      </c>
      <c r="J83" s="195">
        <f t="shared" si="8"/>
        <v>8.5936062979463657E-5</v>
      </c>
      <c r="K83" s="194">
        <f>PPCL_NG!L83+PPCL_Spot!L83+GT_NG!L83+GT_Spot!L83+Bawana_NG!L83+Bawana_RLNG!L83+Bawana_Spot!L83</f>
        <v>20.8</v>
      </c>
      <c r="L83" s="194">
        <f>PPCL_NG!S83+PPCL_Spot!S83+GT_NG!S83+GT_Spot!S83+Bawana_NG!S83+Bawana_RLNG!S83+Bawana_Spot!S83</f>
        <v>20.828141001338722</v>
      </c>
      <c r="M83" s="195">
        <f t="shared" si="9"/>
        <v>-2.8141001338720883E-2</v>
      </c>
      <c r="N83" s="194">
        <f>PPCL_NG!M83+PPCL_Spot!M83+GT_NG!M83+GT_Spot!M83+Bawana_NG!M83+Bawana_RLNG!M83+Bawana_Spot!M83</f>
        <v>60.7</v>
      </c>
      <c r="O83" s="194">
        <f>PPCL_NG!T83+PPCL_Spot!T83+GT_NG!T83+GT_Spot!T83+Bawana_NG!T83+Bawana_RLNG!T83+Bawana_Spot!T83</f>
        <v>60.849791795860284</v>
      </c>
      <c r="P83" s="195">
        <f t="shared" si="10"/>
        <v>-0.14979179586028124</v>
      </c>
      <c r="Q83" s="195">
        <f t="shared" si="11"/>
        <v>-0.47600000000003195</v>
      </c>
    </row>
    <row r="84" spans="1:17">
      <c r="A84" s="34" t="s">
        <v>126</v>
      </c>
      <c r="B84" s="194">
        <f>PPCL_NG!I84+PPCL_Spot!I84+GT_NG!I84+GT_Spot!I84+Bawana_NG!I84+Bawana_RLNG!I84+Bawana_Spot!I84</f>
        <v>113.23</v>
      </c>
      <c r="C84" s="194">
        <f>PPCL_NG!P84+PPCL_Spot!P84+GT_NG!P84+GT_Spot!P84+Bawana_NG!P84+Bawana_RLNG!P84+Bawana_Spot!P84</f>
        <v>113.42014032708448</v>
      </c>
      <c r="D84" s="195">
        <f t="shared" si="6"/>
        <v>-0.19014032708447814</v>
      </c>
      <c r="E84" s="194">
        <f>PPCL_NG!J84+PPCL_Spot!J84+GT_NG!J84+GT_Spot!J84+Bawana_NG!J84+Bawana_RLNG!J84+Bawana_Spot!J84</f>
        <v>105.38</v>
      </c>
      <c r="F84" s="194">
        <f>PPCL_NG!Q84+PPCL_Spot!Q84+GT_NG!Q84+GT_Spot!Q84+Bawana_NG!Q84+Bawana_RLNG!Q84+Bawana_Spot!Q84</f>
        <v>105.48801281177953</v>
      </c>
      <c r="G84" s="195">
        <f t="shared" si="7"/>
        <v>-0.10801281177953115</v>
      </c>
      <c r="H84" s="194">
        <f>PPCL_NG!K84+PPCL_Spot!K84+GT_NG!K84+GT_Spot!K84+Bawana_NG!K84+Bawana_RLNG!K84+Bawana_Spot!K84</f>
        <v>5.84</v>
      </c>
      <c r="I84" s="194">
        <f>PPCL_NG!R84+PPCL_Spot!R84+GT_NG!R84+GT_Spot!R84+Bawana_NG!R84+Bawana_RLNG!R84+Bawana_Spot!R84</f>
        <v>5.8399140639370204</v>
      </c>
      <c r="J84" s="195">
        <f t="shared" si="8"/>
        <v>8.5936062979463657E-5</v>
      </c>
      <c r="K84" s="194">
        <f>PPCL_NG!L84+PPCL_Spot!L84+GT_NG!L84+GT_Spot!L84+Bawana_NG!L84+Bawana_RLNG!L84+Bawana_Spot!L84</f>
        <v>20.8</v>
      </c>
      <c r="L84" s="194">
        <f>PPCL_NG!S84+PPCL_Spot!S84+GT_NG!S84+GT_Spot!S84+Bawana_NG!S84+Bawana_RLNG!S84+Bawana_Spot!S84</f>
        <v>20.828141001338722</v>
      </c>
      <c r="M84" s="195">
        <f t="shared" si="9"/>
        <v>-2.8141001338720883E-2</v>
      </c>
      <c r="N84" s="194">
        <f>PPCL_NG!M84+PPCL_Spot!M84+GT_NG!M84+GT_Spot!M84+Bawana_NG!M84+Bawana_RLNG!M84+Bawana_Spot!M84</f>
        <v>60.7</v>
      </c>
      <c r="O84" s="194">
        <f>PPCL_NG!T84+PPCL_Spot!T84+GT_NG!T84+GT_Spot!T84+Bawana_NG!T84+Bawana_RLNG!T84+Bawana_Spot!T84</f>
        <v>60.849791795860284</v>
      </c>
      <c r="P84" s="195">
        <f t="shared" si="10"/>
        <v>-0.14979179586028124</v>
      </c>
      <c r="Q84" s="195">
        <f t="shared" si="11"/>
        <v>-0.47600000000003195</v>
      </c>
    </row>
    <row r="85" spans="1:17">
      <c r="A85" s="34" t="s">
        <v>127</v>
      </c>
      <c r="B85" s="194">
        <f>PPCL_NG!I85+PPCL_Spot!I85+GT_NG!I85+GT_Spot!I85+Bawana_NG!I85+Bawana_RLNG!I85+Bawana_Spot!I85</f>
        <v>113.23</v>
      </c>
      <c r="C85" s="194">
        <f>PPCL_NG!P85+PPCL_Spot!P85+GT_NG!P85+GT_Spot!P85+Bawana_NG!P85+Bawana_RLNG!P85+Bawana_Spot!P85</f>
        <v>113.42014032708448</v>
      </c>
      <c r="D85" s="195">
        <f t="shared" si="6"/>
        <v>-0.19014032708447814</v>
      </c>
      <c r="E85" s="194">
        <f>PPCL_NG!J85+PPCL_Spot!J85+GT_NG!J85+GT_Spot!J85+Bawana_NG!J85+Bawana_RLNG!J85+Bawana_Spot!J85</f>
        <v>105.38</v>
      </c>
      <c r="F85" s="194">
        <f>PPCL_NG!Q85+PPCL_Spot!Q85+GT_NG!Q85+GT_Spot!Q85+Bawana_NG!Q85+Bawana_RLNG!Q85+Bawana_Spot!Q85</f>
        <v>105.48801281177953</v>
      </c>
      <c r="G85" s="195">
        <f t="shared" si="7"/>
        <v>-0.10801281177953115</v>
      </c>
      <c r="H85" s="194">
        <f>PPCL_NG!K85+PPCL_Spot!K85+GT_NG!K85+GT_Spot!K85+Bawana_NG!K85+Bawana_RLNG!K85+Bawana_Spot!K85</f>
        <v>5.84</v>
      </c>
      <c r="I85" s="194">
        <f>PPCL_NG!R85+PPCL_Spot!R85+GT_NG!R85+GT_Spot!R85+Bawana_NG!R85+Bawana_RLNG!R85+Bawana_Spot!R85</f>
        <v>5.8399140639370204</v>
      </c>
      <c r="J85" s="195">
        <f t="shared" si="8"/>
        <v>8.5936062979463657E-5</v>
      </c>
      <c r="K85" s="194">
        <f>PPCL_NG!L85+PPCL_Spot!L85+GT_NG!L85+GT_Spot!L85+Bawana_NG!L85+Bawana_RLNG!L85+Bawana_Spot!L85</f>
        <v>20.8</v>
      </c>
      <c r="L85" s="194">
        <f>PPCL_NG!S85+PPCL_Spot!S85+GT_NG!S85+GT_Spot!S85+Bawana_NG!S85+Bawana_RLNG!S85+Bawana_Spot!S85</f>
        <v>20.828141001338722</v>
      </c>
      <c r="M85" s="195">
        <f t="shared" si="9"/>
        <v>-2.8141001338720883E-2</v>
      </c>
      <c r="N85" s="194">
        <f>PPCL_NG!M85+PPCL_Spot!M85+GT_NG!M85+GT_Spot!M85+Bawana_NG!M85+Bawana_RLNG!M85+Bawana_Spot!M85</f>
        <v>60.7</v>
      </c>
      <c r="O85" s="194">
        <f>PPCL_NG!T85+PPCL_Spot!T85+GT_NG!T85+GT_Spot!T85+Bawana_NG!T85+Bawana_RLNG!T85+Bawana_Spot!T85</f>
        <v>60.849791795860284</v>
      </c>
      <c r="P85" s="195">
        <f t="shared" si="10"/>
        <v>-0.14979179586028124</v>
      </c>
      <c r="Q85" s="195">
        <f t="shared" si="11"/>
        <v>-0.47600000000003195</v>
      </c>
    </row>
    <row r="86" spans="1:17">
      <c r="A86" s="34" t="s">
        <v>128</v>
      </c>
      <c r="B86" s="194">
        <f>PPCL_NG!I86+PPCL_Spot!I86+GT_NG!I86+GT_Spot!I86+Bawana_NG!I86+Bawana_RLNG!I86+Bawana_Spot!I86</f>
        <v>113.23</v>
      </c>
      <c r="C86" s="194">
        <f>PPCL_NG!P86+PPCL_Spot!P86+GT_NG!P86+GT_Spot!P86+Bawana_NG!P86+Bawana_RLNG!P86+Bawana_Spot!P86</f>
        <v>113.42014032708448</v>
      </c>
      <c r="D86" s="195">
        <f t="shared" si="6"/>
        <v>-0.19014032708447814</v>
      </c>
      <c r="E86" s="194">
        <f>PPCL_NG!J86+PPCL_Spot!J86+GT_NG!J86+GT_Spot!J86+Bawana_NG!J86+Bawana_RLNG!J86+Bawana_Spot!J86</f>
        <v>105.38</v>
      </c>
      <c r="F86" s="194">
        <f>PPCL_NG!Q86+PPCL_Spot!Q86+GT_NG!Q86+GT_Spot!Q86+Bawana_NG!Q86+Bawana_RLNG!Q86+Bawana_Spot!Q86</f>
        <v>105.48801281177953</v>
      </c>
      <c r="G86" s="195">
        <f t="shared" si="7"/>
        <v>-0.10801281177953115</v>
      </c>
      <c r="H86" s="194">
        <f>PPCL_NG!K86+PPCL_Spot!K86+GT_NG!K86+GT_Spot!K86+Bawana_NG!K86+Bawana_RLNG!K86+Bawana_Spot!K86</f>
        <v>5.84</v>
      </c>
      <c r="I86" s="194">
        <f>PPCL_NG!R86+PPCL_Spot!R86+GT_NG!R86+GT_Spot!R86+Bawana_NG!R86+Bawana_RLNG!R86+Bawana_Spot!R86</f>
        <v>5.8399140639370204</v>
      </c>
      <c r="J86" s="195">
        <f t="shared" si="8"/>
        <v>8.5936062979463657E-5</v>
      </c>
      <c r="K86" s="194">
        <f>PPCL_NG!L86+PPCL_Spot!L86+GT_NG!L86+GT_Spot!L86+Bawana_NG!L86+Bawana_RLNG!L86+Bawana_Spot!L86</f>
        <v>20.8</v>
      </c>
      <c r="L86" s="194">
        <f>PPCL_NG!S86+PPCL_Spot!S86+GT_NG!S86+GT_Spot!S86+Bawana_NG!S86+Bawana_RLNG!S86+Bawana_Spot!S86</f>
        <v>20.828141001338722</v>
      </c>
      <c r="M86" s="195">
        <f t="shared" si="9"/>
        <v>-2.8141001338720883E-2</v>
      </c>
      <c r="N86" s="194">
        <f>PPCL_NG!M86+PPCL_Spot!M86+GT_NG!M86+GT_Spot!M86+Bawana_NG!M86+Bawana_RLNG!M86+Bawana_Spot!M86</f>
        <v>60.7</v>
      </c>
      <c r="O86" s="194">
        <f>PPCL_NG!T86+PPCL_Spot!T86+GT_NG!T86+GT_Spot!T86+Bawana_NG!T86+Bawana_RLNG!T86+Bawana_Spot!T86</f>
        <v>60.849791795860284</v>
      </c>
      <c r="P86" s="195">
        <f t="shared" si="10"/>
        <v>-0.14979179586028124</v>
      </c>
      <c r="Q86" s="195">
        <f t="shared" si="11"/>
        <v>-0.47600000000003195</v>
      </c>
    </row>
    <row r="87" spans="1:17">
      <c r="A87" s="34" t="s">
        <v>129</v>
      </c>
      <c r="B87" s="194">
        <f>PPCL_NG!I87+PPCL_Spot!I87+GT_NG!I87+GT_Spot!I87+Bawana_NG!I87+Bawana_RLNG!I87+Bawana_Spot!I87</f>
        <v>113.23</v>
      </c>
      <c r="C87" s="194">
        <f>PPCL_NG!P87+PPCL_Spot!P87+GT_NG!P87+GT_Spot!P87+Bawana_NG!P87+Bawana_RLNG!P87+Bawana_Spot!P87</f>
        <v>113.42014032708448</v>
      </c>
      <c r="D87" s="195">
        <f t="shared" si="6"/>
        <v>-0.19014032708447814</v>
      </c>
      <c r="E87" s="194">
        <f>PPCL_NG!J87+PPCL_Spot!J87+GT_NG!J87+GT_Spot!J87+Bawana_NG!J87+Bawana_RLNG!J87+Bawana_Spot!J87</f>
        <v>105.38</v>
      </c>
      <c r="F87" s="194">
        <f>PPCL_NG!Q87+PPCL_Spot!Q87+GT_NG!Q87+GT_Spot!Q87+Bawana_NG!Q87+Bawana_RLNG!Q87+Bawana_Spot!Q87</f>
        <v>105.48801281177953</v>
      </c>
      <c r="G87" s="195">
        <f t="shared" si="7"/>
        <v>-0.10801281177953115</v>
      </c>
      <c r="H87" s="194">
        <f>PPCL_NG!K87+PPCL_Spot!K87+GT_NG!K87+GT_Spot!K87+Bawana_NG!K87+Bawana_RLNG!K87+Bawana_Spot!K87</f>
        <v>5.84</v>
      </c>
      <c r="I87" s="194">
        <f>PPCL_NG!R87+PPCL_Spot!R87+GT_NG!R87+GT_Spot!R87+Bawana_NG!R87+Bawana_RLNG!R87+Bawana_Spot!R87</f>
        <v>5.8399140639370204</v>
      </c>
      <c r="J87" s="195">
        <f t="shared" si="8"/>
        <v>8.5936062979463657E-5</v>
      </c>
      <c r="K87" s="194">
        <f>PPCL_NG!L87+PPCL_Spot!L87+GT_NG!L87+GT_Spot!L87+Bawana_NG!L87+Bawana_RLNG!L87+Bawana_Spot!L87</f>
        <v>20.8</v>
      </c>
      <c r="L87" s="194">
        <f>PPCL_NG!S87+PPCL_Spot!S87+GT_NG!S87+GT_Spot!S87+Bawana_NG!S87+Bawana_RLNG!S87+Bawana_Spot!S87</f>
        <v>20.828141001338722</v>
      </c>
      <c r="M87" s="195">
        <f t="shared" si="9"/>
        <v>-2.8141001338720883E-2</v>
      </c>
      <c r="N87" s="194">
        <f>PPCL_NG!M87+PPCL_Spot!M87+GT_NG!M87+GT_Spot!M87+Bawana_NG!M87+Bawana_RLNG!M87+Bawana_Spot!M87</f>
        <v>60.7</v>
      </c>
      <c r="O87" s="194">
        <f>PPCL_NG!T87+PPCL_Spot!T87+GT_NG!T87+GT_Spot!T87+Bawana_NG!T87+Bawana_RLNG!T87+Bawana_Spot!T87</f>
        <v>60.849791795860284</v>
      </c>
      <c r="P87" s="195">
        <f t="shared" si="10"/>
        <v>-0.14979179586028124</v>
      </c>
      <c r="Q87" s="195">
        <f t="shared" si="11"/>
        <v>-0.47600000000003195</v>
      </c>
    </row>
    <row r="88" spans="1:17">
      <c r="A88" s="34" t="s">
        <v>130</v>
      </c>
      <c r="B88" s="194">
        <f>PPCL_NG!I88+PPCL_Spot!I88+GT_NG!I88+GT_Spot!I88+Bawana_NG!I88+Bawana_RLNG!I88+Bawana_Spot!I88</f>
        <v>113.23</v>
      </c>
      <c r="C88" s="194">
        <f>PPCL_NG!P88+PPCL_Spot!P88+GT_NG!P88+GT_Spot!P88+Bawana_NG!P88+Bawana_RLNG!P88+Bawana_Spot!P88</f>
        <v>113.42014032708448</v>
      </c>
      <c r="D88" s="195">
        <f t="shared" si="6"/>
        <v>-0.19014032708447814</v>
      </c>
      <c r="E88" s="194">
        <f>PPCL_NG!J88+PPCL_Spot!J88+GT_NG!J88+GT_Spot!J88+Bawana_NG!J88+Bawana_RLNG!J88+Bawana_Spot!J88</f>
        <v>105.38</v>
      </c>
      <c r="F88" s="194">
        <f>PPCL_NG!Q88+PPCL_Spot!Q88+GT_NG!Q88+GT_Spot!Q88+Bawana_NG!Q88+Bawana_RLNG!Q88+Bawana_Spot!Q88</f>
        <v>105.48801281177953</v>
      </c>
      <c r="G88" s="195">
        <f t="shared" si="7"/>
        <v>-0.10801281177953115</v>
      </c>
      <c r="H88" s="194">
        <f>PPCL_NG!K88+PPCL_Spot!K88+GT_NG!K88+GT_Spot!K88+Bawana_NG!K88+Bawana_RLNG!K88+Bawana_Spot!K88</f>
        <v>5.84</v>
      </c>
      <c r="I88" s="194">
        <f>PPCL_NG!R88+PPCL_Spot!R88+GT_NG!R88+GT_Spot!R88+Bawana_NG!R88+Bawana_RLNG!R88+Bawana_Spot!R88</f>
        <v>5.8399140639370204</v>
      </c>
      <c r="J88" s="195">
        <f t="shared" si="8"/>
        <v>8.5936062979463657E-5</v>
      </c>
      <c r="K88" s="194">
        <f>PPCL_NG!L88+PPCL_Spot!L88+GT_NG!L88+GT_Spot!L88+Bawana_NG!L88+Bawana_RLNG!L88+Bawana_Spot!L88</f>
        <v>20.8</v>
      </c>
      <c r="L88" s="194">
        <f>PPCL_NG!S88+PPCL_Spot!S88+GT_NG!S88+GT_Spot!S88+Bawana_NG!S88+Bawana_RLNG!S88+Bawana_Spot!S88</f>
        <v>20.828141001338722</v>
      </c>
      <c r="M88" s="195">
        <f t="shared" si="9"/>
        <v>-2.8141001338720883E-2</v>
      </c>
      <c r="N88" s="194">
        <f>PPCL_NG!M88+PPCL_Spot!M88+GT_NG!M88+GT_Spot!M88+Bawana_NG!M88+Bawana_RLNG!M88+Bawana_Spot!M88</f>
        <v>60.7</v>
      </c>
      <c r="O88" s="194">
        <f>PPCL_NG!T88+PPCL_Spot!T88+GT_NG!T88+GT_Spot!T88+Bawana_NG!T88+Bawana_RLNG!T88+Bawana_Spot!T88</f>
        <v>60.849791795860284</v>
      </c>
      <c r="P88" s="195">
        <f t="shared" si="10"/>
        <v>-0.14979179586028124</v>
      </c>
      <c r="Q88" s="195">
        <f t="shared" si="11"/>
        <v>-0.47600000000003195</v>
      </c>
    </row>
    <row r="89" spans="1:17">
      <c r="A89" s="34" t="s">
        <v>131</v>
      </c>
      <c r="B89" s="194">
        <f>PPCL_NG!I89+PPCL_Spot!I89+GT_NG!I89+GT_Spot!I89+Bawana_NG!I89+Bawana_RLNG!I89+Bawana_Spot!I89</f>
        <v>113.23</v>
      </c>
      <c r="C89" s="194">
        <f>PPCL_NG!P89+PPCL_Spot!P89+GT_NG!P89+GT_Spot!P89+Bawana_NG!P89+Bawana_RLNG!P89+Bawana_Spot!P89</f>
        <v>113.42014032708448</v>
      </c>
      <c r="D89" s="195">
        <f t="shared" si="6"/>
        <v>-0.19014032708447814</v>
      </c>
      <c r="E89" s="194">
        <f>PPCL_NG!J89+PPCL_Spot!J89+GT_NG!J89+GT_Spot!J89+Bawana_NG!J89+Bawana_RLNG!J89+Bawana_Spot!J89</f>
        <v>105.38</v>
      </c>
      <c r="F89" s="194">
        <f>PPCL_NG!Q89+PPCL_Spot!Q89+GT_NG!Q89+GT_Spot!Q89+Bawana_NG!Q89+Bawana_RLNG!Q89+Bawana_Spot!Q89</f>
        <v>105.48801281177953</v>
      </c>
      <c r="G89" s="195">
        <f t="shared" si="7"/>
        <v>-0.10801281177953115</v>
      </c>
      <c r="H89" s="194">
        <f>PPCL_NG!K89+PPCL_Spot!K89+GT_NG!K89+GT_Spot!K89+Bawana_NG!K89+Bawana_RLNG!K89+Bawana_Spot!K89</f>
        <v>5.84</v>
      </c>
      <c r="I89" s="194">
        <f>PPCL_NG!R89+PPCL_Spot!R89+GT_NG!R89+GT_Spot!R89+Bawana_NG!R89+Bawana_RLNG!R89+Bawana_Spot!R89</f>
        <v>5.8399140639370204</v>
      </c>
      <c r="J89" s="195">
        <f t="shared" si="8"/>
        <v>8.5936062979463657E-5</v>
      </c>
      <c r="K89" s="194">
        <f>PPCL_NG!L89+PPCL_Spot!L89+GT_NG!L89+GT_Spot!L89+Bawana_NG!L89+Bawana_RLNG!L89+Bawana_Spot!L89</f>
        <v>20.8</v>
      </c>
      <c r="L89" s="194">
        <f>PPCL_NG!S89+PPCL_Spot!S89+GT_NG!S89+GT_Spot!S89+Bawana_NG!S89+Bawana_RLNG!S89+Bawana_Spot!S89</f>
        <v>20.828141001338722</v>
      </c>
      <c r="M89" s="195">
        <f t="shared" si="9"/>
        <v>-2.8141001338720883E-2</v>
      </c>
      <c r="N89" s="194">
        <f>PPCL_NG!M89+PPCL_Spot!M89+GT_NG!M89+GT_Spot!M89+Bawana_NG!M89+Bawana_RLNG!M89+Bawana_Spot!M89</f>
        <v>60.7</v>
      </c>
      <c r="O89" s="194">
        <f>PPCL_NG!T89+PPCL_Spot!T89+GT_NG!T89+GT_Spot!T89+Bawana_NG!T89+Bawana_RLNG!T89+Bawana_Spot!T89</f>
        <v>60.849791795860284</v>
      </c>
      <c r="P89" s="195">
        <f t="shared" si="10"/>
        <v>-0.14979179586028124</v>
      </c>
      <c r="Q89" s="195">
        <f t="shared" si="11"/>
        <v>-0.47600000000003195</v>
      </c>
    </row>
    <row r="90" spans="1:17">
      <c r="A90" s="34" t="s">
        <v>132</v>
      </c>
      <c r="B90" s="194">
        <f>PPCL_NG!I90+PPCL_Spot!I90+GT_NG!I90+GT_Spot!I90+Bawana_NG!I90+Bawana_RLNG!I90+Bawana_Spot!I90</f>
        <v>113.64</v>
      </c>
      <c r="C90" s="194">
        <f>PPCL_NG!P90+PPCL_Spot!P90+GT_NG!P90+GT_Spot!P90+Bawana_NG!P90+Bawana_RLNG!P90+Bawana_Spot!P90</f>
        <v>113.83433884502325</v>
      </c>
      <c r="D90" s="195">
        <f t="shared" si="6"/>
        <v>-0.19433884502325327</v>
      </c>
      <c r="E90" s="194">
        <f>PPCL_NG!J90+PPCL_Spot!J90+GT_NG!J90+GT_Spot!J90+Bawana_NG!J90+Bawana_RLNG!J90+Bawana_Spot!J90</f>
        <v>105.6</v>
      </c>
      <c r="F90" s="194">
        <f>PPCL_NG!Q90+PPCL_Spot!Q90+GT_NG!Q90+GT_Spot!Q90+Bawana_NG!Q90+Bawana_RLNG!Q90+Bawana_Spot!Q90</f>
        <v>105.71021291108224</v>
      </c>
      <c r="G90" s="195">
        <f t="shared" si="7"/>
        <v>-0.11021291108224318</v>
      </c>
      <c r="H90" s="194">
        <f>PPCL_NG!K90+PPCL_Spot!K90+GT_NG!K90+GT_Spot!K90+Bawana_NG!K90+Bawana_RLNG!K90+Bawana_Spot!K90</f>
        <v>5.84</v>
      </c>
      <c r="I90" s="194">
        <f>PPCL_NG!R90+PPCL_Spot!R90+GT_NG!R90+GT_Spot!R90+Bawana_NG!R90+Bawana_RLNG!R90+Bawana_Spot!R90</f>
        <v>5.8399140639370204</v>
      </c>
      <c r="J90" s="195">
        <f t="shared" si="8"/>
        <v>8.5936062979463657E-5</v>
      </c>
      <c r="K90" s="194">
        <f>PPCL_NG!L90+PPCL_Spot!L90+GT_NG!L90+GT_Spot!L90+Bawana_NG!L90+Bawana_RLNG!L90+Bawana_Spot!L90</f>
        <v>20.86</v>
      </c>
      <c r="L90" s="194">
        <f>PPCL_NG!S90+PPCL_Spot!S90+GT_NG!S90+GT_Spot!S90+Bawana_NG!S90+Bawana_RLNG!S90+Bawana_Spot!S90</f>
        <v>20.888752417544296</v>
      </c>
      <c r="M90" s="195">
        <f t="shared" si="9"/>
        <v>-2.8752417544296804E-2</v>
      </c>
      <c r="N90" s="194">
        <f>PPCL_NG!M90+PPCL_Spot!M90+GT_NG!M90+GT_Spot!M90+Bawana_NG!M90+Bawana_RLNG!M90+Bawana_Spot!M90</f>
        <v>61</v>
      </c>
      <c r="O90" s="194">
        <f>PPCL_NG!T90+PPCL_Spot!T90+GT_NG!T90+GT_Spot!T90+Bawana_NG!T90+Bawana_RLNG!T90+Bawana_Spot!T90</f>
        <v>61.152781762413234</v>
      </c>
      <c r="P90" s="195">
        <f t="shared" si="10"/>
        <v>-0.15278176241323393</v>
      </c>
      <c r="Q90" s="195">
        <f t="shared" si="11"/>
        <v>-0.48600000000004773</v>
      </c>
    </row>
    <row r="91" spans="1:17">
      <c r="A91" s="34" t="s">
        <v>133</v>
      </c>
      <c r="B91" s="194">
        <f>PPCL_NG!I91+PPCL_Spot!I91+GT_NG!I91+GT_Spot!I91+Bawana_NG!I91+Bawana_RLNG!I91+Bawana_Spot!I91</f>
        <v>113.64</v>
      </c>
      <c r="C91" s="194">
        <f>PPCL_NG!P91+PPCL_Spot!P91+GT_NG!P91+GT_Spot!P91+Bawana_NG!P91+Bawana_RLNG!P91+Bawana_Spot!P91</f>
        <v>113.83433884502325</v>
      </c>
      <c r="D91" s="195">
        <f t="shared" si="6"/>
        <v>-0.19433884502325327</v>
      </c>
      <c r="E91" s="194">
        <f>PPCL_NG!J91+PPCL_Spot!J91+GT_NG!J91+GT_Spot!J91+Bawana_NG!J91+Bawana_RLNG!J91+Bawana_Spot!J91</f>
        <v>105.6</v>
      </c>
      <c r="F91" s="194">
        <f>PPCL_NG!Q91+PPCL_Spot!Q91+GT_NG!Q91+GT_Spot!Q91+Bawana_NG!Q91+Bawana_RLNG!Q91+Bawana_Spot!Q91</f>
        <v>105.71021291108224</v>
      </c>
      <c r="G91" s="195">
        <f t="shared" si="7"/>
        <v>-0.11021291108224318</v>
      </c>
      <c r="H91" s="194">
        <f>PPCL_NG!K91+PPCL_Spot!K91+GT_NG!K91+GT_Spot!K91+Bawana_NG!K91+Bawana_RLNG!K91+Bawana_Spot!K91</f>
        <v>5.84</v>
      </c>
      <c r="I91" s="194">
        <f>PPCL_NG!R91+PPCL_Spot!R91+GT_NG!R91+GT_Spot!R91+Bawana_NG!R91+Bawana_RLNG!R91+Bawana_Spot!R91</f>
        <v>5.8399140639370204</v>
      </c>
      <c r="J91" s="195">
        <f t="shared" si="8"/>
        <v>8.5936062979463657E-5</v>
      </c>
      <c r="K91" s="194">
        <f>PPCL_NG!L91+PPCL_Spot!L91+GT_NG!L91+GT_Spot!L91+Bawana_NG!L91+Bawana_RLNG!L91+Bawana_Spot!L91</f>
        <v>20.86</v>
      </c>
      <c r="L91" s="194">
        <f>PPCL_NG!S91+PPCL_Spot!S91+GT_NG!S91+GT_Spot!S91+Bawana_NG!S91+Bawana_RLNG!S91+Bawana_Spot!S91</f>
        <v>20.888752417544296</v>
      </c>
      <c r="M91" s="195">
        <f t="shared" si="9"/>
        <v>-2.8752417544296804E-2</v>
      </c>
      <c r="N91" s="194">
        <f>PPCL_NG!M91+PPCL_Spot!M91+GT_NG!M91+GT_Spot!M91+Bawana_NG!M91+Bawana_RLNG!M91+Bawana_Spot!M91</f>
        <v>61</v>
      </c>
      <c r="O91" s="194">
        <f>PPCL_NG!T91+PPCL_Spot!T91+GT_NG!T91+GT_Spot!T91+Bawana_NG!T91+Bawana_RLNG!T91+Bawana_Spot!T91</f>
        <v>61.152781762413234</v>
      </c>
      <c r="P91" s="195">
        <f t="shared" si="10"/>
        <v>-0.15278176241323393</v>
      </c>
      <c r="Q91" s="195">
        <f t="shared" si="11"/>
        <v>-0.48600000000004773</v>
      </c>
    </row>
    <row r="92" spans="1:17">
      <c r="A92" s="34" t="s">
        <v>134</v>
      </c>
      <c r="B92" s="194">
        <f>PPCL_NG!I92+PPCL_Spot!I92+GT_NG!I92+GT_Spot!I92+Bawana_NG!I92+Bawana_RLNG!I92+Bawana_Spot!I92</f>
        <v>113.64</v>
      </c>
      <c r="C92" s="194">
        <f>PPCL_NG!P92+PPCL_Spot!P92+GT_NG!P92+GT_Spot!P92+Bawana_NG!P92+Bawana_RLNG!P92+Bawana_Spot!P92</f>
        <v>113.83433884502325</v>
      </c>
      <c r="D92" s="195">
        <f t="shared" si="6"/>
        <v>-0.19433884502325327</v>
      </c>
      <c r="E92" s="194">
        <f>PPCL_NG!J92+PPCL_Spot!J92+GT_NG!J92+GT_Spot!J92+Bawana_NG!J92+Bawana_RLNG!J92+Bawana_Spot!J92</f>
        <v>105.6</v>
      </c>
      <c r="F92" s="194">
        <f>PPCL_NG!Q92+PPCL_Spot!Q92+GT_NG!Q92+GT_Spot!Q92+Bawana_NG!Q92+Bawana_RLNG!Q92+Bawana_Spot!Q92</f>
        <v>105.71021291108224</v>
      </c>
      <c r="G92" s="195">
        <f t="shared" si="7"/>
        <v>-0.11021291108224318</v>
      </c>
      <c r="H92" s="194">
        <f>PPCL_NG!K92+PPCL_Spot!K92+GT_NG!K92+GT_Spot!K92+Bawana_NG!K92+Bawana_RLNG!K92+Bawana_Spot!K92</f>
        <v>5.84</v>
      </c>
      <c r="I92" s="194">
        <f>PPCL_NG!R92+PPCL_Spot!R92+GT_NG!R92+GT_Spot!R92+Bawana_NG!R92+Bawana_RLNG!R92+Bawana_Spot!R92</f>
        <v>5.8399140639370204</v>
      </c>
      <c r="J92" s="195">
        <f t="shared" si="8"/>
        <v>8.5936062979463657E-5</v>
      </c>
      <c r="K92" s="194">
        <f>PPCL_NG!L92+PPCL_Spot!L92+GT_NG!L92+GT_Spot!L92+Bawana_NG!L92+Bawana_RLNG!L92+Bawana_Spot!L92</f>
        <v>20.86</v>
      </c>
      <c r="L92" s="194">
        <f>PPCL_NG!S92+PPCL_Spot!S92+GT_NG!S92+GT_Spot!S92+Bawana_NG!S92+Bawana_RLNG!S92+Bawana_Spot!S92</f>
        <v>20.888752417544296</v>
      </c>
      <c r="M92" s="195">
        <f t="shared" si="9"/>
        <v>-2.8752417544296804E-2</v>
      </c>
      <c r="N92" s="194">
        <f>PPCL_NG!M92+PPCL_Spot!M92+GT_NG!M92+GT_Spot!M92+Bawana_NG!M92+Bawana_RLNG!M92+Bawana_Spot!M92</f>
        <v>61</v>
      </c>
      <c r="O92" s="194">
        <f>PPCL_NG!T92+PPCL_Spot!T92+GT_NG!T92+GT_Spot!T92+Bawana_NG!T92+Bawana_RLNG!T92+Bawana_Spot!T92</f>
        <v>61.152781762413234</v>
      </c>
      <c r="P92" s="195">
        <f t="shared" si="10"/>
        <v>-0.15278176241323393</v>
      </c>
      <c r="Q92" s="195">
        <f t="shared" si="11"/>
        <v>-0.48600000000004773</v>
      </c>
    </row>
    <row r="93" spans="1:17">
      <c r="A93" s="34" t="s">
        <v>135</v>
      </c>
      <c r="B93" s="194">
        <f>PPCL_NG!I93+PPCL_Spot!I93+GT_NG!I93+GT_Spot!I93+Bawana_NG!I93+Bawana_RLNG!I93+Bawana_Spot!I93</f>
        <v>113.64</v>
      </c>
      <c r="C93" s="194">
        <f>PPCL_NG!P93+PPCL_Spot!P93+GT_NG!P93+GT_Spot!P93+Bawana_NG!P93+Bawana_RLNG!P93+Bawana_Spot!P93</f>
        <v>113.83433884502325</v>
      </c>
      <c r="D93" s="195">
        <f t="shared" si="6"/>
        <v>-0.19433884502325327</v>
      </c>
      <c r="E93" s="194">
        <f>PPCL_NG!J93+PPCL_Spot!J93+GT_NG!J93+GT_Spot!J93+Bawana_NG!J93+Bawana_RLNG!J93+Bawana_Spot!J93</f>
        <v>105.6</v>
      </c>
      <c r="F93" s="194">
        <f>PPCL_NG!Q93+PPCL_Spot!Q93+GT_NG!Q93+GT_Spot!Q93+Bawana_NG!Q93+Bawana_RLNG!Q93+Bawana_Spot!Q93</f>
        <v>105.71021291108224</v>
      </c>
      <c r="G93" s="195">
        <f t="shared" si="7"/>
        <v>-0.11021291108224318</v>
      </c>
      <c r="H93" s="194">
        <f>PPCL_NG!K93+PPCL_Spot!K93+GT_NG!K93+GT_Spot!K93+Bawana_NG!K93+Bawana_RLNG!K93+Bawana_Spot!K93</f>
        <v>5.84</v>
      </c>
      <c r="I93" s="194">
        <f>PPCL_NG!R93+PPCL_Spot!R93+GT_NG!R93+GT_Spot!R93+Bawana_NG!R93+Bawana_RLNG!R93+Bawana_Spot!R93</f>
        <v>5.8399140639370204</v>
      </c>
      <c r="J93" s="195">
        <f t="shared" si="8"/>
        <v>8.5936062979463657E-5</v>
      </c>
      <c r="K93" s="194">
        <f>PPCL_NG!L93+PPCL_Spot!L93+GT_NG!L93+GT_Spot!L93+Bawana_NG!L93+Bawana_RLNG!L93+Bawana_Spot!L93</f>
        <v>20.86</v>
      </c>
      <c r="L93" s="194">
        <f>PPCL_NG!S93+PPCL_Spot!S93+GT_NG!S93+GT_Spot!S93+Bawana_NG!S93+Bawana_RLNG!S93+Bawana_Spot!S93</f>
        <v>20.888752417544296</v>
      </c>
      <c r="M93" s="195">
        <f t="shared" si="9"/>
        <v>-2.8752417544296804E-2</v>
      </c>
      <c r="N93" s="194">
        <f>PPCL_NG!M93+PPCL_Spot!M93+GT_NG!M93+GT_Spot!M93+Bawana_NG!M93+Bawana_RLNG!M93+Bawana_Spot!M93</f>
        <v>61</v>
      </c>
      <c r="O93" s="194">
        <f>PPCL_NG!T93+PPCL_Spot!T93+GT_NG!T93+GT_Spot!T93+Bawana_NG!T93+Bawana_RLNG!T93+Bawana_Spot!T93</f>
        <v>61.152781762413234</v>
      </c>
      <c r="P93" s="195">
        <f t="shared" si="10"/>
        <v>-0.15278176241323393</v>
      </c>
      <c r="Q93" s="195">
        <f t="shared" si="11"/>
        <v>-0.48600000000004773</v>
      </c>
    </row>
    <row r="94" spans="1:17">
      <c r="A94" s="34" t="s">
        <v>136</v>
      </c>
      <c r="B94" s="194">
        <f>PPCL_NG!I94+PPCL_Spot!I94+GT_NG!I94+GT_Spot!I94+Bawana_NG!I94+Bawana_RLNG!I94+Bawana_Spot!I94</f>
        <v>113.64</v>
      </c>
      <c r="C94" s="194">
        <f>PPCL_NG!P94+PPCL_Spot!P94+GT_NG!P94+GT_Spot!P94+Bawana_NG!P94+Bawana_RLNG!P94+Bawana_Spot!P94</f>
        <v>113.83433884502325</v>
      </c>
      <c r="D94" s="195">
        <f t="shared" si="6"/>
        <v>-0.19433884502325327</v>
      </c>
      <c r="E94" s="194">
        <f>PPCL_NG!J94+PPCL_Spot!J94+GT_NG!J94+GT_Spot!J94+Bawana_NG!J94+Bawana_RLNG!J94+Bawana_Spot!J94</f>
        <v>105.6</v>
      </c>
      <c r="F94" s="194">
        <f>PPCL_NG!Q94+PPCL_Spot!Q94+GT_NG!Q94+GT_Spot!Q94+Bawana_NG!Q94+Bawana_RLNG!Q94+Bawana_Spot!Q94</f>
        <v>105.71021291108224</v>
      </c>
      <c r="G94" s="195">
        <f t="shared" si="7"/>
        <v>-0.11021291108224318</v>
      </c>
      <c r="H94" s="194">
        <f>PPCL_NG!K94+PPCL_Spot!K94+GT_NG!K94+GT_Spot!K94+Bawana_NG!K94+Bawana_RLNG!K94+Bawana_Spot!K94</f>
        <v>5.84</v>
      </c>
      <c r="I94" s="194">
        <f>PPCL_NG!R94+PPCL_Spot!R94+GT_NG!R94+GT_Spot!R94+Bawana_NG!R94+Bawana_RLNG!R94+Bawana_Spot!R94</f>
        <v>5.8399140639370204</v>
      </c>
      <c r="J94" s="195">
        <f t="shared" si="8"/>
        <v>8.5936062979463657E-5</v>
      </c>
      <c r="K94" s="194">
        <f>PPCL_NG!L94+PPCL_Spot!L94+GT_NG!L94+GT_Spot!L94+Bawana_NG!L94+Bawana_RLNG!L94+Bawana_Spot!L94</f>
        <v>20.86</v>
      </c>
      <c r="L94" s="194">
        <f>PPCL_NG!S94+PPCL_Spot!S94+GT_NG!S94+GT_Spot!S94+Bawana_NG!S94+Bawana_RLNG!S94+Bawana_Spot!S94</f>
        <v>20.888752417544296</v>
      </c>
      <c r="M94" s="195">
        <f t="shared" si="9"/>
        <v>-2.8752417544296804E-2</v>
      </c>
      <c r="N94" s="194">
        <f>PPCL_NG!M94+PPCL_Spot!M94+GT_NG!M94+GT_Spot!M94+Bawana_NG!M94+Bawana_RLNG!M94+Bawana_Spot!M94</f>
        <v>61</v>
      </c>
      <c r="O94" s="194">
        <f>PPCL_NG!T94+PPCL_Spot!T94+GT_NG!T94+GT_Spot!T94+Bawana_NG!T94+Bawana_RLNG!T94+Bawana_Spot!T94</f>
        <v>61.152781762413234</v>
      </c>
      <c r="P94" s="195">
        <f t="shared" si="10"/>
        <v>-0.15278176241323393</v>
      </c>
      <c r="Q94" s="195">
        <f t="shared" si="11"/>
        <v>-0.48600000000004773</v>
      </c>
    </row>
    <row r="95" spans="1:17">
      <c r="A95" s="34" t="s">
        <v>137</v>
      </c>
      <c r="B95" s="194">
        <f>PPCL_NG!I95+PPCL_Spot!I95+GT_NG!I95+GT_Spot!I95+Bawana_NG!I95+Bawana_RLNG!I95+Bawana_Spot!I95</f>
        <v>113.64</v>
      </c>
      <c r="C95" s="194">
        <f>PPCL_NG!P95+PPCL_Spot!P95+GT_NG!P95+GT_Spot!P95+Bawana_NG!P95+Bawana_RLNG!P95+Bawana_Spot!P95</f>
        <v>113.83433884502325</v>
      </c>
      <c r="D95" s="195">
        <f t="shared" si="6"/>
        <v>-0.19433884502325327</v>
      </c>
      <c r="E95" s="194">
        <f>PPCL_NG!J95+PPCL_Spot!J95+GT_NG!J95+GT_Spot!J95+Bawana_NG!J95+Bawana_RLNG!J95+Bawana_Spot!J95</f>
        <v>105.6</v>
      </c>
      <c r="F95" s="194">
        <f>PPCL_NG!Q95+PPCL_Spot!Q95+GT_NG!Q95+GT_Spot!Q95+Bawana_NG!Q95+Bawana_RLNG!Q95+Bawana_Spot!Q95</f>
        <v>105.71021291108224</v>
      </c>
      <c r="G95" s="195">
        <f t="shared" si="7"/>
        <v>-0.11021291108224318</v>
      </c>
      <c r="H95" s="194">
        <f>PPCL_NG!K95+PPCL_Spot!K95+GT_NG!K95+GT_Spot!K95+Bawana_NG!K95+Bawana_RLNG!K95+Bawana_Spot!K95</f>
        <v>5.84</v>
      </c>
      <c r="I95" s="194">
        <f>PPCL_NG!R95+PPCL_Spot!R95+GT_NG!R95+GT_Spot!R95+Bawana_NG!R95+Bawana_RLNG!R95+Bawana_Spot!R95</f>
        <v>5.8399140639370204</v>
      </c>
      <c r="J95" s="195">
        <f t="shared" si="8"/>
        <v>8.5936062979463657E-5</v>
      </c>
      <c r="K95" s="194">
        <f>PPCL_NG!L95+PPCL_Spot!L95+GT_NG!L95+GT_Spot!L95+Bawana_NG!L95+Bawana_RLNG!L95+Bawana_Spot!L95</f>
        <v>20.86</v>
      </c>
      <c r="L95" s="194">
        <f>PPCL_NG!S95+PPCL_Spot!S95+GT_NG!S95+GT_Spot!S95+Bawana_NG!S95+Bawana_RLNG!S95+Bawana_Spot!S95</f>
        <v>20.888752417544296</v>
      </c>
      <c r="M95" s="195">
        <f t="shared" si="9"/>
        <v>-2.8752417544296804E-2</v>
      </c>
      <c r="N95" s="194">
        <f>PPCL_NG!M95+PPCL_Spot!M95+GT_NG!M95+GT_Spot!M95+Bawana_NG!M95+Bawana_RLNG!M95+Bawana_Spot!M95</f>
        <v>61</v>
      </c>
      <c r="O95" s="194">
        <f>PPCL_NG!T95+PPCL_Spot!T95+GT_NG!T95+GT_Spot!T95+Bawana_NG!T95+Bawana_RLNG!T95+Bawana_Spot!T95</f>
        <v>61.152781762413234</v>
      </c>
      <c r="P95" s="195">
        <f t="shared" si="10"/>
        <v>-0.15278176241323393</v>
      </c>
      <c r="Q95" s="195">
        <f t="shared" si="11"/>
        <v>-0.48600000000004773</v>
      </c>
    </row>
    <row r="96" spans="1:17">
      <c r="A96" s="34" t="s">
        <v>138</v>
      </c>
      <c r="B96" s="194">
        <f>PPCL_NG!I96+PPCL_Spot!I96+GT_NG!I96+GT_Spot!I96+Bawana_NG!I96+Bawana_RLNG!I96+Bawana_Spot!I96</f>
        <v>113.64</v>
      </c>
      <c r="C96" s="194">
        <f>PPCL_NG!P96+PPCL_Spot!P96+GT_NG!P96+GT_Spot!P96+Bawana_NG!P96+Bawana_RLNG!P96+Bawana_Spot!P96</f>
        <v>113.83433884502325</v>
      </c>
      <c r="D96" s="195">
        <f t="shared" si="6"/>
        <v>-0.19433884502325327</v>
      </c>
      <c r="E96" s="194">
        <f>PPCL_NG!J96+PPCL_Spot!J96+GT_NG!J96+GT_Spot!J96+Bawana_NG!J96+Bawana_RLNG!J96+Bawana_Spot!J96</f>
        <v>105.6</v>
      </c>
      <c r="F96" s="194">
        <f>PPCL_NG!Q96+PPCL_Spot!Q96+GT_NG!Q96+GT_Spot!Q96+Bawana_NG!Q96+Bawana_RLNG!Q96+Bawana_Spot!Q96</f>
        <v>105.71021291108224</v>
      </c>
      <c r="G96" s="195">
        <f t="shared" si="7"/>
        <v>-0.11021291108224318</v>
      </c>
      <c r="H96" s="194">
        <f>PPCL_NG!K96+PPCL_Spot!K96+GT_NG!K96+GT_Spot!K96+Bawana_NG!K96+Bawana_RLNG!K96+Bawana_Spot!K96</f>
        <v>5.84</v>
      </c>
      <c r="I96" s="194">
        <f>PPCL_NG!R96+PPCL_Spot!R96+GT_NG!R96+GT_Spot!R96+Bawana_NG!R96+Bawana_RLNG!R96+Bawana_Spot!R96</f>
        <v>5.8399140639370204</v>
      </c>
      <c r="J96" s="195">
        <f t="shared" si="8"/>
        <v>8.5936062979463657E-5</v>
      </c>
      <c r="K96" s="194">
        <f>PPCL_NG!L96+PPCL_Spot!L96+GT_NG!L96+GT_Spot!L96+Bawana_NG!L96+Bawana_RLNG!L96+Bawana_Spot!L96</f>
        <v>20.86</v>
      </c>
      <c r="L96" s="194">
        <f>PPCL_NG!S96+PPCL_Spot!S96+GT_NG!S96+GT_Spot!S96+Bawana_NG!S96+Bawana_RLNG!S96+Bawana_Spot!S96</f>
        <v>20.888752417544296</v>
      </c>
      <c r="M96" s="195">
        <f t="shared" si="9"/>
        <v>-2.8752417544296804E-2</v>
      </c>
      <c r="N96" s="194">
        <f>PPCL_NG!M96+PPCL_Spot!M96+GT_NG!M96+GT_Spot!M96+Bawana_NG!M96+Bawana_RLNG!M96+Bawana_Spot!M96</f>
        <v>61</v>
      </c>
      <c r="O96" s="194">
        <f>PPCL_NG!T96+PPCL_Spot!T96+GT_NG!T96+GT_Spot!T96+Bawana_NG!T96+Bawana_RLNG!T96+Bawana_Spot!T96</f>
        <v>61.152781762413234</v>
      </c>
      <c r="P96" s="195">
        <f t="shared" si="10"/>
        <v>-0.15278176241323393</v>
      </c>
      <c r="Q96" s="195">
        <f t="shared" si="11"/>
        <v>-0.48600000000004773</v>
      </c>
    </row>
    <row r="97" spans="1:17">
      <c r="A97" s="34" t="s">
        <v>139</v>
      </c>
      <c r="B97" s="194">
        <f>PPCL_NG!I97+PPCL_Spot!I97+GT_NG!I97+GT_Spot!I97+Bawana_NG!I97+Bawana_RLNG!I97+Bawana_Spot!I97</f>
        <v>113.64</v>
      </c>
      <c r="C97" s="194">
        <f>PPCL_NG!P97+PPCL_Spot!P97+GT_NG!P97+GT_Spot!P97+Bawana_NG!P97+Bawana_RLNG!P97+Bawana_Spot!P97</f>
        <v>113.83433884502325</v>
      </c>
      <c r="D97" s="195">
        <f t="shared" si="6"/>
        <v>-0.19433884502325327</v>
      </c>
      <c r="E97" s="194">
        <f>PPCL_NG!J97+PPCL_Spot!J97+GT_NG!J97+GT_Spot!J97+Bawana_NG!J97+Bawana_RLNG!J97+Bawana_Spot!J97</f>
        <v>105.6</v>
      </c>
      <c r="F97" s="194">
        <f>PPCL_NG!Q97+PPCL_Spot!Q97+GT_NG!Q97+GT_Spot!Q97+Bawana_NG!Q97+Bawana_RLNG!Q97+Bawana_Spot!Q97</f>
        <v>105.71021291108224</v>
      </c>
      <c r="G97" s="195">
        <f t="shared" si="7"/>
        <v>-0.11021291108224318</v>
      </c>
      <c r="H97" s="194">
        <f>PPCL_NG!K97+PPCL_Spot!K97+GT_NG!K97+GT_Spot!K97+Bawana_NG!K97+Bawana_RLNG!K97+Bawana_Spot!K97</f>
        <v>5.84</v>
      </c>
      <c r="I97" s="194">
        <f>PPCL_NG!R97+PPCL_Spot!R97+GT_NG!R97+GT_Spot!R97+Bawana_NG!R97+Bawana_RLNG!R97+Bawana_Spot!R97</f>
        <v>5.8399140639370204</v>
      </c>
      <c r="J97" s="195">
        <f t="shared" si="8"/>
        <v>8.5936062979463657E-5</v>
      </c>
      <c r="K97" s="194">
        <f>PPCL_NG!L97+PPCL_Spot!L97+GT_NG!L97+GT_Spot!L97+Bawana_NG!L97+Bawana_RLNG!L97+Bawana_Spot!L97</f>
        <v>20.86</v>
      </c>
      <c r="L97" s="194">
        <f>PPCL_NG!S97+PPCL_Spot!S97+GT_NG!S97+GT_Spot!S97+Bawana_NG!S97+Bawana_RLNG!S97+Bawana_Spot!S97</f>
        <v>20.888752417544296</v>
      </c>
      <c r="M97" s="195">
        <f t="shared" si="9"/>
        <v>-2.8752417544296804E-2</v>
      </c>
      <c r="N97" s="194">
        <f>PPCL_NG!M97+PPCL_Spot!M97+GT_NG!M97+GT_Spot!M97+Bawana_NG!M97+Bawana_RLNG!M97+Bawana_Spot!M97</f>
        <v>61</v>
      </c>
      <c r="O97" s="194">
        <f>PPCL_NG!T97+PPCL_Spot!T97+GT_NG!T97+GT_Spot!T97+Bawana_NG!T97+Bawana_RLNG!T97+Bawana_Spot!T97</f>
        <v>61.152781762413234</v>
      </c>
      <c r="P97" s="195">
        <f t="shared" si="10"/>
        <v>-0.15278176241323393</v>
      </c>
      <c r="Q97" s="195">
        <f t="shared" si="11"/>
        <v>-0.48600000000004773</v>
      </c>
    </row>
    <row r="98" spans="1:17">
      <c r="A98" s="34" t="s">
        <v>140</v>
      </c>
      <c r="B98" s="194">
        <f>PPCL_NG!I98+PPCL_Spot!I98+GT_NG!I98+GT_Spot!I98+Bawana_NG!I98+Bawana_RLNG!I98+Bawana_Spot!I98</f>
        <v>113.64</v>
      </c>
      <c r="C98" s="194">
        <f>PPCL_NG!P98+PPCL_Spot!P98+GT_NG!P98+GT_Spot!P98+Bawana_NG!P98+Bawana_RLNG!P98+Bawana_Spot!P98</f>
        <v>113.83433884502325</v>
      </c>
      <c r="D98" s="195">
        <f t="shared" si="6"/>
        <v>-0.19433884502325327</v>
      </c>
      <c r="E98" s="194">
        <f>PPCL_NG!J98+PPCL_Spot!J98+GT_NG!J98+GT_Spot!J98+Bawana_NG!J98+Bawana_RLNG!J98+Bawana_Spot!J98</f>
        <v>105.6</v>
      </c>
      <c r="F98" s="194">
        <f>PPCL_NG!Q98+PPCL_Spot!Q98+GT_NG!Q98+GT_Spot!Q98+Bawana_NG!Q98+Bawana_RLNG!Q98+Bawana_Spot!Q98</f>
        <v>105.71021291108224</v>
      </c>
      <c r="G98" s="195">
        <f t="shared" si="7"/>
        <v>-0.11021291108224318</v>
      </c>
      <c r="H98" s="194">
        <f>PPCL_NG!K98+PPCL_Spot!K98+GT_NG!K98+GT_Spot!K98+Bawana_NG!K98+Bawana_RLNG!K98+Bawana_Spot!K98</f>
        <v>5.84</v>
      </c>
      <c r="I98" s="194">
        <f>PPCL_NG!R98+PPCL_Spot!R98+GT_NG!R98+GT_Spot!R98+Bawana_NG!R98+Bawana_RLNG!R98+Bawana_Spot!R98</f>
        <v>5.8399140639370204</v>
      </c>
      <c r="J98" s="195">
        <f t="shared" si="8"/>
        <v>8.5936062979463657E-5</v>
      </c>
      <c r="K98" s="194">
        <f>PPCL_NG!L98+PPCL_Spot!L98+GT_NG!L98+GT_Spot!L98+Bawana_NG!L98+Bawana_RLNG!L98+Bawana_Spot!L98</f>
        <v>20.86</v>
      </c>
      <c r="L98" s="194">
        <f>PPCL_NG!S98+PPCL_Spot!S98+GT_NG!S98+GT_Spot!S98+Bawana_NG!S98+Bawana_RLNG!S98+Bawana_Spot!S98</f>
        <v>20.888752417544296</v>
      </c>
      <c r="M98" s="195">
        <f t="shared" si="9"/>
        <v>-2.8752417544296804E-2</v>
      </c>
      <c r="N98" s="194">
        <f>PPCL_NG!M98+PPCL_Spot!M98+GT_NG!M98+GT_Spot!M98+Bawana_NG!M98+Bawana_RLNG!M98+Bawana_Spot!M98</f>
        <v>61</v>
      </c>
      <c r="O98" s="194">
        <f>PPCL_NG!T98+PPCL_Spot!T98+GT_NG!T98+GT_Spot!T98+Bawana_NG!T98+Bawana_RLNG!T98+Bawana_Spot!T98</f>
        <v>61.152781762413234</v>
      </c>
      <c r="P98" s="195">
        <f t="shared" si="10"/>
        <v>-0.15278176241323393</v>
      </c>
      <c r="Q98" s="195">
        <f t="shared" si="11"/>
        <v>-0.48600000000004773</v>
      </c>
    </row>
    <row r="99" spans="1:17">
      <c r="A99" s="34" t="s">
        <v>324</v>
      </c>
      <c r="B99" s="194">
        <f>PPCL_NG!I99+PPCL_Spot!I99+GT_NG!I99+GT_Spot!I99+Bawana_NG!I99+Bawana_RLNG!I99+Bawana_Spot!I99</f>
        <v>2.5518449999999997</v>
      </c>
      <c r="C99" s="194">
        <f>PPCL_NG!P99+PPCL_Spot!P99+GT_NG!P99+GT_Spot!P99+Bawana_NG!P99+Bawana_RLNG!P99+Bawana_Spot!P99</f>
        <v>2.5561413623205089</v>
      </c>
      <c r="D99" s="195">
        <f t="shared" si="6"/>
        <v>-4.2963623205092283E-3</v>
      </c>
      <c r="E99" s="194">
        <f>PPCL_NG!J99+PPCL_Spot!J99+GT_NG!J99+GT_Spot!J99+Bawana_NG!J99+Bawana_RLNG!J99+Bawana_Spot!J99</f>
        <v>1.7390975</v>
      </c>
      <c r="F99" s="194">
        <f>PPCL_NG!Q99+PPCL_Spot!Q99+GT_NG!Q99+GT_Spot!Q99+Bawana_NG!Q99+Bawana_RLNG!Q99+Bawana_Spot!Q99</f>
        <v>1.7415163979166595</v>
      </c>
      <c r="G99" s="195">
        <f t="shared" si="7"/>
        <v>-2.4188979166595015E-3</v>
      </c>
      <c r="H99" s="194">
        <f>PPCL_NG!K99+PPCL_Spot!K99+GT_NG!K99+GT_Spot!K99+Bawana_NG!K99+Bawana_RLNG!K99+Bawana_Spot!K99</f>
        <v>0.14002999999999982</v>
      </c>
      <c r="I99" s="194">
        <f>PPCL_NG!R99+PPCL_Spot!R99+GT_NG!R99+GT_Spot!R99+Bawana_NG!R99+Bawana_RLNG!R99+Bawana_Spot!R99</f>
        <v>0.14002859880954194</v>
      </c>
      <c r="J99" s="195">
        <f t="shared" si="8"/>
        <v>1.401190457883672E-6</v>
      </c>
      <c r="K99" s="194">
        <f>PPCL_NG!L99+PPCL_Spot!L99+GT_NG!L99+GT_Spot!L99+Bawana_NG!L99+Bawana_RLNG!L99+Bawana_Spot!L99</f>
        <v>0.50789999999999969</v>
      </c>
      <c r="L99" s="194">
        <f>PPCL_NG!S99+PPCL_Spot!S99+GT_NG!S99+GT_Spot!S99+Bawana_NG!S99+Bawana_RLNG!S99+Bawana_Spot!S99</f>
        <v>0.50852532182198695</v>
      </c>
      <c r="M99" s="195">
        <f t="shared" si="9"/>
        <v>-6.2532182198726805E-4</v>
      </c>
      <c r="N99" s="194">
        <f>PPCL_NG!M99+PPCL_Spot!M99+GT_NG!M99+GT_Spot!M99+Bawana_NG!M99+Bawana_RLNG!M99+Bawana_Spot!M99</f>
        <v>1.559974999999999</v>
      </c>
      <c r="O99" s="194">
        <f>PPCL_NG!T99+PPCL_Spot!T99+GT_NG!T99+GT_Spot!T99+Bawana_NG!T99+Bawana_RLNG!T99+Bawana_Spot!T99</f>
        <v>1.5632923191313035</v>
      </c>
      <c r="P99" s="195">
        <f t="shared" si="10"/>
        <v>-3.3173191313045081E-3</v>
      </c>
      <c r="Q99" s="195">
        <f t="shared" si="11"/>
        <v>-1.0656500000002622E-2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45582</v>
      </c>
      <c r="B1" s="64" t="s">
        <v>196</v>
      </c>
      <c r="C1" s="207" t="s">
        <v>287</v>
      </c>
      <c r="D1" s="208"/>
      <c r="E1" s="208"/>
      <c r="F1" s="208"/>
      <c r="G1" s="208"/>
      <c r="H1" s="208"/>
      <c r="I1" s="208"/>
      <c r="J1" s="208"/>
      <c r="K1" s="209"/>
      <c r="L1" s="207" t="s">
        <v>286</v>
      </c>
      <c r="M1" s="210" t="s">
        <v>142</v>
      </c>
      <c r="O1" s="211" t="s">
        <v>288</v>
      </c>
      <c r="P1" s="211"/>
      <c r="Q1" s="211"/>
      <c r="R1" s="211"/>
      <c r="S1" s="211"/>
      <c r="U1" t="s">
        <v>292</v>
      </c>
      <c r="V1" s="212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7"/>
      <c r="M2" s="210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2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45582</v>
      </c>
      <c r="B1" s="213" t="s">
        <v>215</v>
      </c>
      <c r="C1" s="213"/>
      <c r="D1" s="20"/>
      <c r="E1" s="20"/>
      <c r="F1" s="20"/>
      <c r="G1" s="20"/>
      <c r="H1" s="20"/>
      <c r="I1" s="20"/>
      <c r="J1" s="207" t="s">
        <v>287</v>
      </c>
      <c r="K1" s="208"/>
      <c r="L1" s="208"/>
      <c r="M1" s="208"/>
      <c r="N1" s="208"/>
      <c r="O1" s="209"/>
      <c r="P1" s="207" t="s">
        <v>286</v>
      </c>
      <c r="Q1" s="210" t="s">
        <v>142</v>
      </c>
      <c r="S1" s="211" t="s">
        <v>288</v>
      </c>
      <c r="T1" s="211"/>
      <c r="U1" s="211"/>
      <c r="V1" s="211"/>
      <c r="W1" s="211"/>
      <c r="Y1" s="214" t="s">
        <v>361</v>
      </c>
      <c r="Z1" s="214"/>
      <c r="AA1" s="212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2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45582</v>
      </c>
      <c r="B1" s="213" t="s">
        <v>198</v>
      </c>
      <c r="C1" s="213"/>
      <c r="D1" s="215" t="s">
        <v>293</v>
      </c>
      <c r="E1" s="215"/>
      <c r="F1" s="215"/>
      <c r="G1" s="215"/>
      <c r="H1" s="215"/>
      <c r="I1" s="216"/>
      <c r="J1" s="207" t="s">
        <v>287</v>
      </c>
      <c r="K1" s="208"/>
      <c r="L1" s="208"/>
      <c r="M1" s="208"/>
      <c r="N1" s="208"/>
      <c r="O1" s="209"/>
      <c r="P1" s="207"/>
      <c r="Q1" s="210" t="s">
        <v>142</v>
      </c>
      <c r="S1" s="211" t="s">
        <v>288</v>
      </c>
      <c r="T1" s="211"/>
      <c r="U1" s="211"/>
      <c r="V1" s="211"/>
      <c r="W1" s="211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7"/>
      <c r="Q2" s="210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2024-11-05T11:13:06Z</dcterms:modified>
</cp:coreProperties>
</file>